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\109綠色大學\遠見\"/>
    </mc:Choice>
  </mc:AlternateContent>
  <xr:revisionPtr revIDLastSave="0" documentId="13_ncr:1_{EF7542D6-4CEB-4B15-B5A8-03372496DB75}" xr6:coauthVersionLast="36" xr6:coauthVersionMax="36" xr10:uidLastSave="{00000000-0000-0000-0000-000000000000}"/>
  <bookViews>
    <workbookView xWindow="0" yWindow="0" windowWidth="19200" windowHeight="6880" xr2:uid="{00000000-000D-0000-FFFF-FFFF00000000}"/>
  </bookViews>
  <sheets>
    <sheet name="106-110年用水" sheetId="1" r:id="rId1"/>
  </sheets>
  <calcPr calcId="191029"/>
</workbook>
</file>

<file path=xl/calcChain.xml><?xml version="1.0" encoding="utf-8"?>
<calcChain xmlns="http://schemas.openxmlformats.org/spreadsheetml/2006/main">
  <c r="E89" i="1" l="1"/>
  <c r="G89" i="1" s="1"/>
  <c r="D89" i="1"/>
  <c r="C89" i="1"/>
  <c r="B89" i="1"/>
  <c r="G88" i="1"/>
  <c r="F88" i="1"/>
  <c r="G87" i="1"/>
  <c r="F87" i="1"/>
  <c r="G86" i="1"/>
  <c r="F86" i="1"/>
  <c r="G85" i="1"/>
  <c r="F85" i="1"/>
  <c r="G84" i="1"/>
  <c r="F84" i="1"/>
  <c r="G83" i="1"/>
  <c r="F83" i="1"/>
  <c r="G82" i="1"/>
  <c r="F82" i="1"/>
  <c r="G81" i="1"/>
  <c r="F81" i="1"/>
  <c r="G80" i="1"/>
  <c r="F80" i="1"/>
  <c r="G79" i="1"/>
  <c r="F79" i="1"/>
  <c r="G78" i="1"/>
  <c r="F78" i="1"/>
  <c r="G77" i="1"/>
  <c r="F77" i="1"/>
  <c r="E71" i="1"/>
  <c r="D71" i="1"/>
  <c r="C71" i="1"/>
  <c r="B71" i="1"/>
  <c r="G70" i="1"/>
  <c r="F70" i="1"/>
  <c r="G69" i="1"/>
  <c r="F69" i="1"/>
  <c r="G68" i="1"/>
  <c r="F68" i="1"/>
  <c r="G67" i="1"/>
  <c r="F67" i="1"/>
  <c r="G66" i="1"/>
  <c r="F66" i="1"/>
  <c r="G65" i="1"/>
  <c r="F65" i="1"/>
  <c r="G64" i="1"/>
  <c r="F64" i="1"/>
  <c r="G63" i="1"/>
  <c r="F63" i="1"/>
  <c r="G62" i="1"/>
  <c r="F62" i="1"/>
  <c r="G61" i="1"/>
  <c r="F61" i="1"/>
  <c r="G60" i="1"/>
  <c r="F60" i="1"/>
  <c r="G59" i="1"/>
  <c r="F59" i="1"/>
  <c r="F89" i="1" l="1"/>
  <c r="G90" i="1"/>
  <c r="C90" i="1"/>
  <c r="E90" i="1"/>
  <c r="C72" i="1"/>
  <c r="E72" i="1"/>
  <c r="F71" i="1"/>
  <c r="G71" i="1"/>
  <c r="G72" i="1" s="1"/>
  <c r="G52" i="1"/>
  <c r="F52" i="1"/>
  <c r="G51" i="1"/>
  <c r="F51" i="1"/>
  <c r="G50" i="1"/>
  <c r="F50" i="1"/>
  <c r="G49" i="1"/>
  <c r="F49" i="1"/>
  <c r="G48" i="1"/>
  <c r="F48" i="1"/>
  <c r="G47" i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G23" i="1"/>
  <c r="F23" i="1"/>
  <c r="F6" i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  <c r="G5" i="1"/>
  <c r="F5" i="1"/>
  <c r="E53" i="1" l="1"/>
  <c r="D53" i="1"/>
  <c r="C53" i="1"/>
  <c r="B53" i="1"/>
  <c r="E35" i="1"/>
  <c r="D35" i="1"/>
  <c r="C35" i="1"/>
  <c r="B35" i="1"/>
  <c r="E17" i="1"/>
  <c r="D17" i="1"/>
  <c r="C17" i="1"/>
  <c r="B17" i="1"/>
  <c r="F35" i="1" l="1"/>
  <c r="G35" i="1"/>
  <c r="G36" i="1"/>
  <c r="F17" i="1"/>
  <c r="F53" i="1"/>
  <c r="G17" i="1"/>
  <c r="G53" i="1"/>
  <c r="E18" i="1"/>
  <c r="E36" i="1"/>
  <c r="E54" i="1"/>
  <c r="C54" i="1"/>
  <c r="C18" i="1"/>
  <c r="C36" i="1"/>
  <c r="G54" i="1" l="1"/>
  <c r="G18" i="1"/>
</calcChain>
</file>

<file path=xl/sharedStrings.xml><?xml version="1.0" encoding="utf-8"?>
<sst xmlns="http://schemas.openxmlformats.org/spreadsheetml/2006/main" count="131" uniqueCount="33">
  <si>
    <t>東海大學全校用水度數</t>
    <phoneticPr fontId="3" type="noConversion"/>
  </si>
  <si>
    <t>106年</t>
    <phoneticPr fontId="3" type="noConversion"/>
  </si>
  <si>
    <t>教學區</t>
    <phoneticPr fontId="3" type="noConversion"/>
  </si>
  <si>
    <t>第二教學區</t>
    <phoneticPr fontId="3" type="noConversion"/>
  </si>
  <si>
    <t>水號</t>
    <phoneticPr fontId="3" type="noConversion"/>
  </si>
  <si>
    <t>4p-51-6692-10k</t>
    <phoneticPr fontId="3" type="noConversion"/>
  </si>
  <si>
    <t>度數</t>
    <phoneticPr fontId="3" type="noConversion"/>
  </si>
  <si>
    <t>水費</t>
    <phoneticPr fontId="3" type="noConversion"/>
  </si>
  <si>
    <t>1月份</t>
    <phoneticPr fontId="3" type="noConversion"/>
  </si>
  <si>
    <t>2月份</t>
    <phoneticPr fontId="3" type="noConversion"/>
  </si>
  <si>
    <t>3月份</t>
    <phoneticPr fontId="3" type="noConversion"/>
  </si>
  <si>
    <t>4月份</t>
    <phoneticPr fontId="3" type="noConversion"/>
  </si>
  <si>
    <t>5月份</t>
    <phoneticPr fontId="3" type="noConversion"/>
  </si>
  <si>
    <t>6月份</t>
    <phoneticPr fontId="3" type="noConversion"/>
  </si>
  <si>
    <t>7月份</t>
    <phoneticPr fontId="3" type="noConversion"/>
  </si>
  <si>
    <t>8月份</t>
    <phoneticPr fontId="3" type="noConversion"/>
  </si>
  <si>
    <t>9月份</t>
    <phoneticPr fontId="3" type="noConversion"/>
  </si>
  <si>
    <t>10月份</t>
    <phoneticPr fontId="3" type="noConversion"/>
  </si>
  <si>
    <t>11月份</t>
    <phoneticPr fontId="3" type="noConversion"/>
  </si>
  <si>
    <t>12月份</t>
    <phoneticPr fontId="3" type="noConversion"/>
  </si>
  <si>
    <t>合計</t>
    <phoneticPr fontId="3" type="noConversion"/>
  </si>
  <si>
    <t>平均單價</t>
    <phoneticPr fontId="3" type="noConversion"/>
  </si>
  <si>
    <t>107年</t>
    <phoneticPr fontId="3" type="noConversion"/>
  </si>
  <si>
    <t>6月份</t>
    <phoneticPr fontId="3" type="noConversion"/>
  </si>
  <si>
    <t>7月份</t>
    <phoneticPr fontId="3" type="noConversion"/>
  </si>
  <si>
    <t>8月份</t>
    <phoneticPr fontId="3" type="noConversion"/>
  </si>
  <si>
    <t>9月份</t>
    <phoneticPr fontId="3" type="noConversion"/>
  </si>
  <si>
    <t>108年</t>
    <phoneticPr fontId="3" type="noConversion"/>
  </si>
  <si>
    <t>41-16-500400-K</t>
    <phoneticPr fontId="3" type="noConversion"/>
  </si>
  <si>
    <t>總度數</t>
    <phoneticPr fontId="3" type="noConversion"/>
  </si>
  <si>
    <t>總金額</t>
    <phoneticPr fontId="3" type="noConversion"/>
  </si>
  <si>
    <t>109年</t>
    <phoneticPr fontId="3" type="noConversion"/>
  </si>
  <si>
    <t>110年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</si>
</sst>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76" formatCode="#,##0_);[Red]\(#,##0\)"/>
    <numFmt numFmtId="177" formatCode="0.00_);[Red]\(0.00\)"/>
    <numFmt numFmtId="178" formatCode="#,##0.00_);[Red]\(#,##0.00\)"/>
  </numFmts>
  <fonts count="7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24"/>
      <name val="標楷體"/>
      <family val="4"/>
      <charset val="136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sz val="12"/>
      <name val="細明體"/>
      <family val="3"/>
      <charset val="136"/>
    </font>
    <font>
      <b/>
      <sz val="12"/>
      <color indexed="8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44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2" borderId="0" xfId="0" applyFont="1" applyFill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76" fontId="0" fillId="0" borderId="3" xfId="0" applyNumberFormat="1" applyFont="1" applyBorder="1" applyAlignment="1">
      <alignment vertical="center"/>
    </xf>
    <xf numFmtId="176" fontId="0" fillId="0" borderId="3" xfId="1" applyNumberFormat="1" applyFont="1" applyBorder="1" applyAlignment="1"/>
    <xf numFmtId="176" fontId="1" fillId="0" borderId="3" xfId="0" applyNumberFormat="1" applyFont="1" applyBorder="1" applyAlignment="1">
      <alignment horizontal="right" vertical="center"/>
    </xf>
    <xf numFmtId="176" fontId="1" fillId="0" borderId="3" xfId="1" applyNumberFormat="1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76" fontId="0" fillId="0" borderId="3" xfId="0" applyNumberFormat="1" applyBorder="1">
      <alignment vertical="center"/>
    </xf>
    <xf numFmtId="176" fontId="1" fillId="0" borderId="3" xfId="1" applyNumberFormat="1" applyFont="1" applyBorder="1" applyAlignment="1"/>
    <xf numFmtId="176" fontId="0" fillId="0" borderId="3" xfId="0" applyNumberFormat="1" applyBorder="1" applyAlignment="1">
      <alignment horizontal="center" vertical="center"/>
    </xf>
    <xf numFmtId="0" fontId="4" fillId="0" borderId="4" xfId="0" applyFont="1" applyFill="1" applyBorder="1" applyAlignment="1">
      <alignment horizontal="center"/>
    </xf>
    <xf numFmtId="176" fontId="0" fillId="0" borderId="4" xfId="0" applyNumberFormat="1" applyBorder="1">
      <alignment vertical="center"/>
    </xf>
    <xf numFmtId="177" fontId="6" fillId="0" borderId="3" xfId="0" applyNumberFormat="1" applyFont="1" applyFill="1" applyBorder="1" applyAlignment="1">
      <alignment horizontal="right"/>
    </xf>
    <xf numFmtId="177" fontId="0" fillId="0" borderId="3" xfId="0" applyNumberFormat="1" applyBorder="1" applyAlignment="1">
      <alignment horizontal="right" vertical="center"/>
    </xf>
    <xf numFmtId="177" fontId="6" fillId="0" borderId="0" xfId="0" applyNumberFormat="1" applyFont="1" applyFill="1" applyBorder="1" applyAlignment="1">
      <alignment horizontal="right"/>
    </xf>
    <xf numFmtId="177" fontId="0" fillId="0" borderId="0" xfId="0" applyNumberFormat="1" applyBorder="1" applyAlignment="1">
      <alignment horizontal="right" vertical="center"/>
    </xf>
    <xf numFmtId="0" fontId="0" fillId="0" borderId="3" xfId="0" applyBorder="1">
      <alignment vertical="center"/>
    </xf>
    <xf numFmtId="178" fontId="0" fillId="0" borderId="3" xfId="0" applyNumberFormat="1" applyBorder="1">
      <alignment vertical="center"/>
    </xf>
    <xf numFmtId="176" fontId="0" fillId="0" borderId="0" xfId="0" applyNumberForma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3">
    <cellStyle name="一般" xfId="0" builtinId="0"/>
    <cellStyle name="千分位 2" xfId="2" xr:uid="{00000000-0005-0000-0000-000001000000}"/>
    <cellStyle name="貨幣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0"/>
  <sheetViews>
    <sheetView tabSelected="1" topLeftCell="A50" workbookViewId="0">
      <selection activeCell="B59" sqref="B59:E70"/>
    </sheetView>
  </sheetViews>
  <sheetFormatPr defaultRowHeight="17"/>
  <cols>
    <col min="3" max="3" width="10.08984375" bestFit="1" customWidth="1"/>
    <col min="6" max="6" width="10.26953125" customWidth="1"/>
    <col min="7" max="7" width="11.7265625" customWidth="1"/>
  </cols>
  <sheetData>
    <row r="1" spans="1:7" s="1" customFormat="1" ht="33.5">
      <c r="A1" s="1" t="s">
        <v>0</v>
      </c>
    </row>
    <row r="2" spans="1:7">
      <c r="A2" s="2" t="s">
        <v>1</v>
      </c>
      <c r="B2" s="24" t="s">
        <v>2</v>
      </c>
      <c r="C2" s="25"/>
      <c r="D2" s="24" t="s">
        <v>3</v>
      </c>
      <c r="E2" s="25"/>
    </row>
    <row r="3" spans="1:7">
      <c r="A3" t="s">
        <v>4</v>
      </c>
      <c r="B3" s="26" t="s">
        <v>5</v>
      </c>
      <c r="C3" s="27"/>
      <c r="D3" s="24" t="s">
        <v>28</v>
      </c>
      <c r="E3" s="25"/>
    </row>
    <row r="4" spans="1:7">
      <c r="B4" s="4" t="s">
        <v>6</v>
      </c>
      <c r="C4" s="3" t="s">
        <v>7</v>
      </c>
      <c r="D4" s="4" t="s">
        <v>6</v>
      </c>
      <c r="E4" s="3" t="s">
        <v>7</v>
      </c>
      <c r="F4" s="4" t="s">
        <v>29</v>
      </c>
      <c r="G4" s="3" t="s">
        <v>30</v>
      </c>
    </row>
    <row r="5" spans="1:7">
      <c r="A5" s="5" t="s">
        <v>8</v>
      </c>
      <c r="B5" s="6">
        <v>15084</v>
      </c>
      <c r="C5" s="7">
        <v>192607</v>
      </c>
      <c r="D5" s="6">
        <v>6340</v>
      </c>
      <c r="E5" s="6">
        <v>81049</v>
      </c>
      <c r="F5" s="12">
        <f>B5+D5</f>
        <v>21424</v>
      </c>
      <c r="G5" s="12">
        <f>C5+E5</f>
        <v>273656</v>
      </c>
    </row>
    <row r="6" spans="1:7">
      <c r="A6" s="5" t="s">
        <v>9</v>
      </c>
      <c r="B6" s="6">
        <v>10382</v>
      </c>
      <c r="C6" s="7">
        <v>133126</v>
      </c>
      <c r="D6" s="6">
        <v>1378</v>
      </c>
      <c r="E6" s="6">
        <v>18280</v>
      </c>
      <c r="F6" s="12">
        <f t="shared" ref="F6:F17" si="0">B6+D6</f>
        <v>11760</v>
      </c>
      <c r="G6" s="12">
        <f t="shared" ref="G6:G17" si="1">C6+E6</f>
        <v>151406</v>
      </c>
    </row>
    <row r="7" spans="1:7">
      <c r="A7" s="5" t="s">
        <v>10</v>
      </c>
      <c r="B7" s="6">
        <v>10486</v>
      </c>
      <c r="C7" s="7">
        <v>134442</v>
      </c>
      <c r="D7" s="6">
        <v>1244</v>
      </c>
      <c r="E7" s="6">
        <v>16585</v>
      </c>
      <c r="F7" s="12">
        <f t="shared" si="0"/>
        <v>11730</v>
      </c>
      <c r="G7" s="12">
        <f t="shared" si="1"/>
        <v>151027</v>
      </c>
    </row>
    <row r="8" spans="1:7">
      <c r="A8" s="5" t="s">
        <v>11</v>
      </c>
      <c r="B8" s="8">
        <v>11834</v>
      </c>
      <c r="C8" s="9">
        <v>151494</v>
      </c>
      <c r="D8" s="8">
        <v>1586</v>
      </c>
      <c r="E8" s="8">
        <v>20912</v>
      </c>
      <c r="F8" s="12">
        <f t="shared" si="0"/>
        <v>13420</v>
      </c>
      <c r="G8" s="12">
        <f t="shared" si="1"/>
        <v>172406</v>
      </c>
    </row>
    <row r="9" spans="1:7">
      <c r="A9" s="5" t="s">
        <v>12</v>
      </c>
      <c r="B9" s="8">
        <v>11005</v>
      </c>
      <c r="C9" s="9">
        <v>141009</v>
      </c>
      <c r="D9" s="8">
        <v>2491</v>
      </c>
      <c r="E9" s="9">
        <v>32360</v>
      </c>
      <c r="F9" s="12">
        <f t="shared" si="0"/>
        <v>13496</v>
      </c>
      <c r="G9" s="12">
        <f t="shared" si="1"/>
        <v>173369</v>
      </c>
    </row>
    <row r="10" spans="1:7">
      <c r="A10" s="5" t="s">
        <v>13</v>
      </c>
      <c r="B10" s="8">
        <v>11321</v>
      </c>
      <c r="C10" s="9">
        <v>145005</v>
      </c>
      <c r="D10" s="8">
        <v>3304</v>
      </c>
      <c r="E10" s="8">
        <v>42644</v>
      </c>
      <c r="F10" s="12">
        <f t="shared" si="0"/>
        <v>14625</v>
      </c>
      <c r="G10" s="12">
        <f t="shared" si="1"/>
        <v>187649</v>
      </c>
    </row>
    <row r="11" spans="1:7">
      <c r="A11" s="5" t="s">
        <v>14</v>
      </c>
      <c r="B11" s="8">
        <v>11977</v>
      </c>
      <c r="C11" s="9">
        <v>153304</v>
      </c>
      <c r="D11" s="8">
        <v>3155</v>
      </c>
      <c r="E11" s="9">
        <v>40760</v>
      </c>
      <c r="F11" s="12">
        <f t="shared" si="0"/>
        <v>15132</v>
      </c>
      <c r="G11" s="12">
        <f t="shared" si="1"/>
        <v>194064</v>
      </c>
    </row>
    <row r="12" spans="1:7">
      <c r="A12" s="5" t="s">
        <v>15</v>
      </c>
      <c r="B12" s="8">
        <v>11154</v>
      </c>
      <c r="C12" s="8">
        <v>142892</v>
      </c>
      <c r="D12" s="8">
        <v>2365</v>
      </c>
      <c r="E12" s="8">
        <v>30767</v>
      </c>
      <c r="F12" s="12">
        <f t="shared" si="0"/>
        <v>13519</v>
      </c>
      <c r="G12" s="12">
        <f t="shared" si="1"/>
        <v>173659</v>
      </c>
    </row>
    <row r="13" spans="1:7">
      <c r="A13" s="5" t="s">
        <v>16</v>
      </c>
      <c r="B13" s="8">
        <v>11921</v>
      </c>
      <c r="C13" s="9">
        <v>152595</v>
      </c>
      <c r="D13" s="8">
        <v>5156</v>
      </c>
      <c r="E13" s="8">
        <v>66071</v>
      </c>
      <c r="F13" s="12">
        <f t="shared" si="0"/>
        <v>17077</v>
      </c>
      <c r="G13" s="12">
        <f t="shared" si="1"/>
        <v>218666</v>
      </c>
    </row>
    <row r="14" spans="1:7">
      <c r="A14" s="10" t="s">
        <v>17</v>
      </c>
      <c r="B14" s="8">
        <v>11090</v>
      </c>
      <c r="C14" s="9">
        <v>142083</v>
      </c>
      <c r="D14" s="8">
        <v>4604</v>
      </c>
      <c r="E14" s="9">
        <v>59089</v>
      </c>
      <c r="F14" s="12">
        <f t="shared" si="0"/>
        <v>15694</v>
      </c>
      <c r="G14" s="12">
        <f t="shared" si="1"/>
        <v>201172</v>
      </c>
    </row>
    <row r="15" spans="1:7">
      <c r="A15" s="11" t="s">
        <v>18</v>
      </c>
      <c r="B15" s="14">
        <v>11118</v>
      </c>
      <c r="C15" s="13">
        <v>142438</v>
      </c>
      <c r="D15" s="12">
        <v>1965</v>
      </c>
      <c r="E15" s="12">
        <v>25707</v>
      </c>
      <c r="F15" s="12">
        <f t="shared" si="0"/>
        <v>13083</v>
      </c>
      <c r="G15" s="12">
        <f t="shared" si="1"/>
        <v>168145</v>
      </c>
    </row>
    <row r="16" spans="1:7">
      <c r="A16" s="11" t="s">
        <v>19</v>
      </c>
      <c r="B16" s="14">
        <v>11898</v>
      </c>
      <c r="C16" s="13">
        <v>152304</v>
      </c>
      <c r="D16" s="12">
        <v>1584</v>
      </c>
      <c r="E16" s="12">
        <v>20886</v>
      </c>
      <c r="F16" s="12">
        <f t="shared" si="0"/>
        <v>13482</v>
      </c>
      <c r="G16" s="12">
        <f t="shared" si="1"/>
        <v>173190</v>
      </c>
    </row>
    <row r="17" spans="1:7">
      <c r="A17" s="15" t="s">
        <v>20</v>
      </c>
      <c r="B17" s="16">
        <f t="shared" ref="B17:E17" si="2">SUM(B5:B16)</f>
        <v>139270</v>
      </c>
      <c r="C17" s="16">
        <f t="shared" si="2"/>
        <v>1783299</v>
      </c>
      <c r="D17" s="16">
        <f t="shared" si="2"/>
        <v>35172</v>
      </c>
      <c r="E17" s="16">
        <f t="shared" si="2"/>
        <v>455110</v>
      </c>
      <c r="F17" s="12">
        <f t="shared" si="0"/>
        <v>174442</v>
      </c>
      <c r="G17" s="12">
        <f t="shared" si="1"/>
        <v>2238409</v>
      </c>
    </row>
    <row r="18" spans="1:7">
      <c r="A18" s="17" t="s">
        <v>21</v>
      </c>
      <c r="B18" s="18"/>
      <c r="C18" s="18">
        <f>C17/B17</f>
        <v>12.804616931140949</v>
      </c>
      <c r="D18" s="18"/>
      <c r="E18" s="18">
        <f>E17/D17</f>
        <v>12.939554190833618</v>
      </c>
      <c r="F18" s="21"/>
      <c r="G18" s="22">
        <f>G17/F17</f>
        <v>12.831823758039922</v>
      </c>
    </row>
    <row r="20" spans="1:7">
      <c r="A20" s="2" t="s">
        <v>22</v>
      </c>
      <c r="B20" s="24" t="s">
        <v>2</v>
      </c>
      <c r="C20" s="25"/>
      <c r="D20" s="24" t="s">
        <v>3</v>
      </c>
      <c r="E20" s="25"/>
    </row>
    <row r="21" spans="1:7">
      <c r="A21" t="s">
        <v>4</v>
      </c>
      <c r="B21" s="26" t="s">
        <v>5</v>
      </c>
      <c r="C21" s="27"/>
      <c r="D21" s="24" t="s">
        <v>28</v>
      </c>
      <c r="E21" s="25"/>
    </row>
    <row r="22" spans="1:7">
      <c r="B22" s="4" t="s">
        <v>6</v>
      </c>
      <c r="C22" s="3" t="s">
        <v>7</v>
      </c>
      <c r="D22" s="4" t="s">
        <v>6</v>
      </c>
      <c r="E22" s="3" t="s">
        <v>7</v>
      </c>
      <c r="F22" s="4" t="s">
        <v>29</v>
      </c>
      <c r="G22" s="3" t="s">
        <v>30</v>
      </c>
    </row>
    <row r="23" spans="1:7">
      <c r="A23" s="5" t="s">
        <v>8</v>
      </c>
      <c r="B23" s="6">
        <v>10885</v>
      </c>
      <c r="C23" s="7">
        <v>139491</v>
      </c>
      <c r="D23" s="6">
        <v>1582</v>
      </c>
      <c r="E23" s="6">
        <v>20860</v>
      </c>
      <c r="F23" s="12">
        <f>B23+D23</f>
        <v>12467</v>
      </c>
      <c r="G23" s="12">
        <f>C23+E23</f>
        <v>160351</v>
      </c>
    </row>
    <row r="24" spans="1:7">
      <c r="A24" s="5" t="s">
        <v>9</v>
      </c>
      <c r="B24" s="6">
        <v>10918</v>
      </c>
      <c r="C24" s="7">
        <v>139908</v>
      </c>
      <c r="D24" s="6">
        <v>1666</v>
      </c>
      <c r="E24" s="6">
        <v>21924</v>
      </c>
      <c r="F24" s="12">
        <f t="shared" ref="F24:F35" si="3">B24+D24</f>
        <v>12584</v>
      </c>
      <c r="G24" s="12">
        <f t="shared" ref="G24:G35" si="4">C24+E24</f>
        <v>161832</v>
      </c>
    </row>
    <row r="25" spans="1:7">
      <c r="A25" s="5" t="s">
        <v>10</v>
      </c>
      <c r="B25" s="6">
        <v>17532</v>
      </c>
      <c r="C25" s="7">
        <v>223575</v>
      </c>
      <c r="D25" s="6">
        <v>1269</v>
      </c>
      <c r="E25" s="6">
        <v>16901</v>
      </c>
      <c r="F25" s="12">
        <f t="shared" si="3"/>
        <v>18801</v>
      </c>
      <c r="G25" s="12">
        <f t="shared" si="4"/>
        <v>240476</v>
      </c>
    </row>
    <row r="26" spans="1:7">
      <c r="A26" s="5" t="s">
        <v>11</v>
      </c>
      <c r="B26" s="8">
        <v>23276</v>
      </c>
      <c r="C26" s="9">
        <v>296235</v>
      </c>
      <c r="D26" s="8">
        <v>1405</v>
      </c>
      <c r="E26" s="8">
        <v>18623</v>
      </c>
      <c r="F26" s="12">
        <f t="shared" si="3"/>
        <v>24681</v>
      </c>
      <c r="G26" s="12">
        <f t="shared" si="4"/>
        <v>314858</v>
      </c>
    </row>
    <row r="27" spans="1:7">
      <c r="A27" s="5" t="s">
        <v>12</v>
      </c>
      <c r="B27" s="8">
        <v>31679</v>
      </c>
      <c r="C27" s="9">
        <v>402534</v>
      </c>
      <c r="D27" s="8">
        <v>1680</v>
      </c>
      <c r="E27" s="9">
        <v>22101</v>
      </c>
      <c r="F27" s="12">
        <f t="shared" si="3"/>
        <v>33359</v>
      </c>
      <c r="G27" s="12">
        <f t="shared" si="4"/>
        <v>424635</v>
      </c>
    </row>
    <row r="28" spans="1:7">
      <c r="A28" s="5" t="s">
        <v>23</v>
      </c>
      <c r="B28" s="8">
        <v>27713</v>
      </c>
      <c r="C28" s="9">
        <v>352365</v>
      </c>
      <c r="D28" s="8">
        <v>2121</v>
      </c>
      <c r="E28" s="8">
        <v>27679</v>
      </c>
      <c r="F28" s="12">
        <f t="shared" si="3"/>
        <v>29834</v>
      </c>
      <c r="G28" s="12">
        <f t="shared" si="4"/>
        <v>380044</v>
      </c>
    </row>
    <row r="29" spans="1:7">
      <c r="A29" s="5" t="s">
        <v>24</v>
      </c>
      <c r="B29" s="8">
        <v>27258</v>
      </c>
      <c r="C29" s="9">
        <v>346608</v>
      </c>
      <c r="D29" s="8">
        <v>2094</v>
      </c>
      <c r="E29" s="9">
        <v>27338</v>
      </c>
      <c r="F29" s="12">
        <f t="shared" si="3"/>
        <v>29352</v>
      </c>
      <c r="G29" s="12">
        <f t="shared" si="4"/>
        <v>373946</v>
      </c>
    </row>
    <row r="30" spans="1:7">
      <c r="A30" s="5" t="s">
        <v>25</v>
      </c>
      <c r="B30" s="8">
        <v>30830</v>
      </c>
      <c r="C30" s="8">
        <v>391794</v>
      </c>
      <c r="D30" s="8">
        <v>1642</v>
      </c>
      <c r="E30" s="8">
        <v>21620</v>
      </c>
      <c r="F30" s="12">
        <f t="shared" si="3"/>
        <v>32472</v>
      </c>
      <c r="G30" s="12">
        <f t="shared" si="4"/>
        <v>413414</v>
      </c>
    </row>
    <row r="31" spans="1:7">
      <c r="A31" s="5" t="s">
        <v>26</v>
      </c>
      <c r="B31" s="8">
        <v>34303</v>
      </c>
      <c r="C31" s="9">
        <v>435728</v>
      </c>
      <c r="D31" s="8">
        <v>3121</v>
      </c>
      <c r="E31" s="8">
        <v>40329</v>
      </c>
      <c r="F31" s="12">
        <f t="shared" si="3"/>
        <v>37424</v>
      </c>
      <c r="G31" s="12">
        <f t="shared" si="4"/>
        <v>476057</v>
      </c>
    </row>
    <row r="32" spans="1:7">
      <c r="A32" s="10" t="s">
        <v>17</v>
      </c>
      <c r="B32" s="8">
        <v>28886</v>
      </c>
      <c r="C32" s="9">
        <v>367202</v>
      </c>
      <c r="D32" s="8">
        <v>3654</v>
      </c>
      <c r="E32" s="9">
        <v>47072</v>
      </c>
      <c r="F32" s="12">
        <f t="shared" si="3"/>
        <v>32540</v>
      </c>
      <c r="G32" s="12">
        <f t="shared" si="4"/>
        <v>414274</v>
      </c>
    </row>
    <row r="33" spans="1:7">
      <c r="A33" s="11" t="s">
        <v>18</v>
      </c>
      <c r="B33" s="14">
        <v>25874</v>
      </c>
      <c r="C33" s="13">
        <v>329100</v>
      </c>
      <c r="D33" s="12">
        <v>3743</v>
      </c>
      <c r="E33" s="12">
        <v>48198</v>
      </c>
      <c r="F33" s="12">
        <f t="shared" si="3"/>
        <v>29617</v>
      </c>
      <c r="G33" s="12">
        <f t="shared" si="4"/>
        <v>377298</v>
      </c>
    </row>
    <row r="34" spans="1:7">
      <c r="A34" s="11" t="s">
        <v>19</v>
      </c>
      <c r="B34" s="14">
        <v>32515</v>
      </c>
      <c r="C34" s="13">
        <v>413110</v>
      </c>
      <c r="D34" s="12">
        <v>1719</v>
      </c>
      <c r="E34" s="12">
        <v>22594</v>
      </c>
      <c r="F34" s="12">
        <f t="shared" si="3"/>
        <v>34234</v>
      </c>
      <c r="G34" s="12">
        <f t="shared" si="4"/>
        <v>435704</v>
      </c>
    </row>
    <row r="35" spans="1:7">
      <c r="A35" s="15" t="s">
        <v>20</v>
      </c>
      <c r="B35" s="16">
        <f t="shared" ref="B35:E35" si="5">SUM(B23:B34)</f>
        <v>301669</v>
      </c>
      <c r="C35" s="16">
        <f t="shared" si="5"/>
        <v>3837650</v>
      </c>
      <c r="D35" s="16">
        <f t="shared" si="5"/>
        <v>25696</v>
      </c>
      <c r="E35" s="16">
        <f t="shared" si="5"/>
        <v>335239</v>
      </c>
      <c r="F35" s="12">
        <f t="shared" si="3"/>
        <v>327365</v>
      </c>
      <c r="G35" s="12">
        <f t="shared" si="4"/>
        <v>4172889</v>
      </c>
    </row>
    <row r="36" spans="1:7">
      <c r="A36" s="17" t="s">
        <v>21</v>
      </c>
      <c r="B36" s="18"/>
      <c r="C36" s="18">
        <f>C35/B35</f>
        <v>12.721393315189827</v>
      </c>
      <c r="D36" s="18"/>
      <c r="E36" s="18">
        <f>E35/D35</f>
        <v>13.046349626400996</v>
      </c>
      <c r="F36" s="12"/>
      <c r="G36" s="18">
        <f>G35/F35</f>
        <v>12.746900248957585</v>
      </c>
    </row>
    <row r="37" spans="1:7">
      <c r="A37" s="19"/>
      <c r="B37" s="20"/>
      <c r="C37" s="20"/>
      <c r="D37" s="20"/>
      <c r="E37" s="20"/>
      <c r="F37" s="23"/>
      <c r="G37" s="20"/>
    </row>
    <row r="38" spans="1:7">
      <c r="A38" s="2" t="s">
        <v>27</v>
      </c>
      <c r="B38" s="24" t="s">
        <v>2</v>
      </c>
      <c r="C38" s="25"/>
      <c r="D38" s="24" t="s">
        <v>3</v>
      </c>
      <c r="E38" s="25"/>
    </row>
    <row r="39" spans="1:7">
      <c r="A39" t="s">
        <v>4</v>
      </c>
      <c r="B39" s="26" t="s">
        <v>5</v>
      </c>
      <c r="C39" s="27"/>
      <c r="D39" s="24" t="s">
        <v>28</v>
      </c>
      <c r="E39" s="25"/>
    </row>
    <row r="40" spans="1:7">
      <c r="B40" s="4" t="s">
        <v>6</v>
      </c>
      <c r="C40" s="3" t="s">
        <v>7</v>
      </c>
      <c r="D40" s="4" t="s">
        <v>6</v>
      </c>
      <c r="E40" s="3" t="s">
        <v>7</v>
      </c>
      <c r="F40" s="4" t="s">
        <v>29</v>
      </c>
      <c r="G40" s="3" t="s">
        <v>30</v>
      </c>
    </row>
    <row r="41" spans="1:7">
      <c r="A41" s="5" t="s">
        <v>8</v>
      </c>
      <c r="B41" s="6">
        <v>29655</v>
      </c>
      <c r="C41" s="7">
        <v>376930</v>
      </c>
      <c r="D41" s="6">
        <v>1715</v>
      </c>
      <c r="E41" s="6">
        <v>22544</v>
      </c>
      <c r="F41" s="12">
        <f>B41+D41</f>
        <v>31370</v>
      </c>
      <c r="G41" s="12">
        <f>C41+E41</f>
        <v>399474</v>
      </c>
    </row>
    <row r="42" spans="1:7">
      <c r="A42" s="5" t="s">
        <v>9</v>
      </c>
      <c r="B42" s="6">
        <v>28590</v>
      </c>
      <c r="C42" s="7">
        <v>363458</v>
      </c>
      <c r="D42" s="6">
        <v>1424</v>
      </c>
      <c r="E42" s="6">
        <v>18862</v>
      </c>
      <c r="F42" s="12">
        <f t="shared" ref="F42:F53" si="6">B42+D42</f>
        <v>30014</v>
      </c>
      <c r="G42" s="12">
        <f t="shared" ref="G42:G53" si="7">C42+E42</f>
        <v>382320</v>
      </c>
    </row>
    <row r="43" spans="1:7">
      <c r="A43" s="5" t="s">
        <v>10</v>
      </c>
      <c r="B43" s="6">
        <v>19487</v>
      </c>
      <c r="C43" s="7">
        <v>248306</v>
      </c>
      <c r="D43" s="6">
        <v>1386</v>
      </c>
      <c r="E43" s="6">
        <v>18382</v>
      </c>
      <c r="F43" s="12">
        <f t="shared" si="6"/>
        <v>20873</v>
      </c>
      <c r="G43" s="12">
        <f t="shared" si="7"/>
        <v>266688</v>
      </c>
    </row>
    <row r="44" spans="1:7">
      <c r="A44" s="5" t="s">
        <v>11</v>
      </c>
      <c r="B44" s="8">
        <v>7081</v>
      </c>
      <c r="C44" s="9">
        <v>91369</v>
      </c>
      <c r="D44" s="8">
        <v>900</v>
      </c>
      <c r="E44" s="8">
        <v>12233</v>
      </c>
      <c r="F44" s="12">
        <f t="shared" si="6"/>
        <v>7981</v>
      </c>
      <c r="G44" s="12">
        <f t="shared" si="7"/>
        <v>103602</v>
      </c>
    </row>
    <row r="45" spans="1:7">
      <c r="A45" s="5" t="s">
        <v>12</v>
      </c>
      <c r="B45" s="8">
        <v>7023</v>
      </c>
      <c r="C45" s="9">
        <v>90636</v>
      </c>
      <c r="D45" s="8">
        <v>1500</v>
      </c>
      <c r="E45" s="9">
        <v>19823</v>
      </c>
      <c r="F45" s="12">
        <f t="shared" si="6"/>
        <v>8523</v>
      </c>
      <c r="G45" s="12">
        <f t="shared" si="7"/>
        <v>110459</v>
      </c>
    </row>
    <row r="46" spans="1:7">
      <c r="A46" s="5" t="s">
        <v>23</v>
      </c>
      <c r="B46" s="8">
        <v>7499</v>
      </c>
      <c r="C46" s="9">
        <v>96658</v>
      </c>
      <c r="D46" s="8">
        <v>1515</v>
      </c>
      <c r="E46" s="8">
        <v>20014</v>
      </c>
      <c r="F46" s="12">
        <f t="shared" si="6"/>
        <v>9014</v>
      </c>
      <c r="G46" s="12">
        <f t="shared" si="7"/>
        <v>116672</v>
      </c>
    </row>
    <row r="47" spans="1:7">
      <c r="A47" s="5" t="s">
        <v>24</v>
      </c>
      <c r="B47" s="8">
        <v>7232</v>
      </c>
      <c r="C47" s="9">
        <v>93279</v>
      </c>
      <c r="D47" s="8">
        <v>1819</v>
      </c>
      <c r="E47" s="9">
        <v>23860</v>
      </c>
      <c r="F47" s="12">
        <f t="shared" si="6"/>
        <v>9051</v>
      </c>
      <c r="G47" s="12">
        <f t="shared" si="7"/>
        <v>117139</v>
      </c>
    </row>
    <row r="48" spans="1:7">
      <c r="A48" s="5" t="s">
        <v>25</v>
      </c>
      <c r="B48" s="8">
        <v>7164</v>
      </c>
      <c r="C48" s="8">
        <v>92419</v>
      </c>
      <c r="D48" s="8">
        <v>1375</v>
      </c>
      <c r="E48" s="8">
        <v>18242</v>
      </c>
      <c r="F48" s="12">
        <f t="shared" si="6"/>
        <v>8539</v>
      </c>
      <c r="G48" s="12">
        <f t="shared" si="7"/>
        <v>110661</v>
      </c>
    </row>
    <row r="49" spans="1:7">
      <c r="A49" s="5" t="s">
        <v>26</v>
      </c>
      <c r="B49" s="8">
        <v>7728</v>
      </c>
      <c r="C49" s="9">
        <v>99553</v>
      </c>
      <c r="D49" s="8">
        <v>1540</v>
      </c>
      <c r="E49" s="8">
        <v>20329</v>
      </c>
      <c r="F49" s="12">
        <f t="shared" si="6"/>
        <v>9268</v>
      </c>
      <c r="G49" s="12">
        <f t="shared" si="7"/>
        <v>119882</v>
      </c>
    </row>
    <row r="50" spans="1:7">
      <c r="A50" s="10" t="s">
        <v>17</v>
      </c>
      <c r="B50" s="8">
        <v>6719</v>
      </c>
      <c r="C50" s="9">
        <v>86790</v>
      </c>
      <c r="D50" s="8">
        <v>1340</v>
      </c>
      <c r="E50" s="9">
        <v>17799</v>
      </c>
      <c r="F50" s="12">
        <f t="shared" si="6"/>
        <v>8059</v>
      </c>
      <c r="G50" s="12">
        <f t="shared" si="7"/>
        <v>104589</v>
      </c>
    </row>
    <row r="51" spans="1:7">
      <c r="A51" s="11" t="s">
        <v>18</v>
      </c>
      <c r="B51" s="14">
        <v>7630</v>
      </c>
      <c r="C51" s="13">
        <v>98314</v>
      </c>
      <c r="D51" s="12">
        <v>1916</v>
      </c>
      <c r="E51" s="12">
        <v>25085</v>
      </c>
      <c r="F51" s="12">
        <f t="shared" si="6"/>
        <v>9546</v>
      </c>
      <c r="G51" s="12">
        <f t="shared" si="7"/>
        <v>123399</v>
      </c>
    </row>
    <row r="52" spans="1:7">
      <c r="A52" s="11" t="s">
        <v>19</v>
      </c>
      <c r="B52" s="14">
        <v>7240</v>
      </c>
      <c r="C52" s="13">
        <v>93381</v>
      </c>
      <c r="D52" s="12">
        <v>1790</v>
      </c>
      <c r="E52" s="12">
        <v>23492</v>
      </c>
      <c r="F52" s="12">
        <f t="shared" si="6"/>
        <v>9030</v>
      </c>
      <c r="G52" s="12">
        <f t="shared" si="7"/>
        <v>116873</v>
      </c>
    </row>
    <row r="53" spans="1:7">
      <c r="A53" s="15" t="s">
        <v>20</v>
      </c>
      <c r="B53" s="16">
        <f t="shared" ref="B53:E53" si="8">SUM(B41:B52)</f>
        <v>143048</v>
      </c>
      <c r="C53" s="16">
        <f t="shared" si="8"/>
        <v>1831093</v>
      </c>
      <c r="D53" s="16">
        <f t="shared" si="8"/>
        <v>18220</v>
      </c>
      <c r="E53" s="16">
        <f t="shared" si="8"/>
        <v>240665</v>
      </c>
      <c r="F53" s="12">
        <f t="shared" si="6"/>
        <v>161268</v>
      </c>
      <c r="G53" s="12">
        <f t="shared" si="7"/>
        <v>2071758</v>
      </c>
    </row>
    <row r="54" spans="1:7">
      <c r="A54" s="17" t="s">
        <v>21</v>
      </c>
      <c r="B54" s="18"/>
      <c r="C54" s="18">
        <f>C53/B53</f>
        <v>12.800549465913539</v>
      </c>
      <c r="D54" s="18"/>
      <c r="E54" s="18">
        <f>E53/D53</f>
        <v>13.208836443468716</v>
      </c>
      <c r="F54" s="12"/>
      <c r="G54" s="18">
        <f>G53/F53</f>
        <v>12.846677580177097</v>
      </c>
    </row>
    <row r="55" spans="1:7">
      <c r="A55" s="19"/>
      <c r="B55" s="20"/>
      <c r="C55" s="20"/>
      <c r="D55" s="20"/>
      <c r="E55" s="20"/>
    </row>
    <row r="56" spans="1:7">
      <c r="A56" s="2" t="s">
        <v>31</v>
      </c>
      <c r="B56" s="24" t="s">
        <v>2</v>
      </c>
      <c r="C56" s="25"/>
      <c r="D56" s="24" t="s">
        <v>3</v>
      </c>
      <c r="E56" s="25"/>
    </row>
    <row r="57" spans="1:7">
      <c r="A57" t="s">
        <v>4</v>
      </c>
      <c r="B57" s="26" t="s">
        <v>5</v>
      </c>
      <c r="C57" s="27"/>
      <c r="D57" s="24" t="s">
        <v>28</v>
      </c>
      <c r="E57" s="25"/>
    </row>
    <row r="58" spans="1:7">
      <c r="B58" s="4" t="s">
        <v>6</v>
      </c>
      <c r="C58" s="3" t="s">
        <v>7</v>
      </c>
      <c r="D58" s="4" t="s">
        <v>6</v>
      </c>
      <c r="E58" s="3" t="s">
        <v>7</v>
      </c>
      <c r="F58" s="4" t="s">
        <v>29</v>
      </c>
      <c r="G58" s="3" t="s">
        <v>30</v>
      </c>
    </row>
    <row r="59" spans="1:7">
      <c r="A59" s="5" t="s">
        <v>8</v>
      </c>
      <c r="B59" s="6">
        <v>6151</v>
      </c>
      <c r="C59" s="7">
        <v>79606</v>
      </c>
      <c r="D59" s="6">
        <v>1322</v>
      </c>
      <c r="E59" s="6">
        <v>17572</v>
      </c>
      <c r="F59" s="12">
        <f>B59+D59</f>
        <v>7473</v>
      </c>
      <c r="G59" s="12">
        <f>C59+E59</f>
        <v>97178</v>
      </c>
    </row>
    <row r="60" spans="1:7">
      <c r="A60" s="5" t="s">
        <v>9</v>
      </c>
      <c r="B60" s="6">
        <v>6177</v>
      </c>
      <c r="C60" s="7">
        <v>79934</v>
      </c>
      <c r="D60" s="6">
        <v>1275</v>
      </c>
      <c r="E60" s="6">
        <v>16978</v>
      </c>
      <c r="F60" s="12">
        <f t="shared" ref="F60:F71" si="9">B60+D60</f>
        <v>7452</v>
      </c>
      <c r="G60" s="12">
        <f t="shared" ref="G60:G71" si="10">C60+E60</f>
        <v>96912</v>
      </c>
    </row>
    <row r="61" spans="1:7">
      <c r="A61" s="5" t="s">
        <v>10</v>
      </c>
      <c r="B61" s="6">
        <v>10972</v>
      </c>
      <c r="C61" s="7">
        <v>140591</v>
      </c>
      <c r="D61" s="6">
        <v>781</v>
      </c>
      <c r="E61" s="6">
        <v>10729</v>
      </c>
      <c r="F61" s="12">
        <f t="shared" si="9"/>
        <v>11753</v>
      </c>
      <c r="G61" s="12">
        <f t="shared" si="10"/>
        <v>151320</v>
      </c>
    </row>
    <row r="62" spans="1:7">
      <c r="A62" s="5" t="s">
        <v>11</v>
      </c>
      <c r="B62" s="8">
        <v>14125</v>
      </c>
      <c r="C62" s="9">
        <v>180477</v>
      </c>
      <c r="D62" s="8">
        <v>1162</v>
      </c>
      <c r="E62" s="8">
        <v>15548</v>
      </c>
      <c r="F62" s="12">
        <f t="shared" si="9"/>
        <v>15287</v>
      </c>
      <c r="G62" s="12">
        <f t="shared" si="10"/>
        <v>196025</v>
      </c>
    </row>
    <row r="63" spans="1:7">
      <c r="A63" s="5" t="s">
        <v>12</v>
      </c>
      <c r="B63" s="8">
        <v>14519</v>
      </c>
      <c r="C63" s="9">
        <v>185460</v>
      </c>
      <c r="D63" s="8">
        <v>1342</v>
      </c>
      <c r="E63" s="9">
        <v>17824</v>
      </c>
      <c r="F63" s="12">
        <f t="shared" si="9"/>
        <v>15861</v>
      </c>
      <c r="G63" s="12">
        <f t="shared" si="10"/>
        <v>203284</v>
      </c>
    </row>
    <row r="64" spans="1:7">
      <c r="A64" s="5" t="s">
        <v>13</v>
      </c>
      <c r="B64" s="8">
        <v>5520</v>
      </c>
      <c r="C64" s="9">
        <v>71623</v>
      </c>
      <c r="D64" s="8">
        <v>1327</v>
      </c>
      <c r="E64" s="8">
        <v>17636</v>
      </c>
      <c r="F64" s="12">
        <f t="shared" si="9"/>
        <v>6847</v>
      </c>
      <c r="G64" s="12">
        <f t="shared" si="10"/>
        <v>89259</v>
      </c>
    </row>
    <row r="65" spans="1:7">
      <c r="A65" s="5" t="s">
        <v>14</v>
      </c>
      <c r="B65" s="8">
        <v>3189</v>
      </c>
      <c r="C65" s="9">
        <v>42135</v>
      </c>
      <c r="D65" s="8">
        <v>1410</v>
      </c>
      <c r="E65" s="9">
        <v>18685</v>
      </c>
      <c r="F65" s="12">
        <f t="shared" si="9"/>
        <v>4599</v>
      </c>
      <c r="G65" s="12">
        <f t="shared" si="10"/>
        <v>60820</v>
      </c>
    </row>
    <row r="66" spans="1:7">
      <c r="A66" s="5" t="s">
        <v>15</v>
      </c>
      <c r="B66" s="8">
        <v>2144</v>
      </c>
      <c r="C66" s="8">
        <v>3138</v>
      </c>
      <c r="D66" s="8">
        <v>1264</v>
      </c>
      <c r="E66" s="8">
        <v>1686</v>
      </c>
      <c r="F66" s="12">
        <f t="shared" si="9"/>
        <v>3408</v>
      </c>
      <c r="G66" s="12">
        <f t="shared" si="10"/>
        <v>4824</v>
      </c>
    </row>
    <row r="67" spans="1:7">
      <c r="A67" s="5" t="s">
        <v>16</v>
      </c>
      <c r="B67" s="8">
        <v>2311</v>
      </c>
      <c r="C67" s="9">
        <v>3235</v>
      </c>
      <c r="D67" s="8">
        <v>932</v>
      </c>
      <c r="E67" s="8">
        <v>5784</v>
      </c>
      <c r="F67" s="12">
        <f t="shared" si="9"/>
        <v>3243</v>
      </c>
      <c r="G67" s="12">
        <f t="shared" si="10"/>
        <v>9019</v>
      </c>
    </row>
    <row r="68" spans="1:7">
      <c r="A68" s="10" t="s">
        <v>17</v>
      </c>
      <c r="B68" s="8">
        <v>5689</v>
      </c>
      <c r="C68" s="9">
        <v>44779</v>
      </c>
      <c r="D68" s="8">
        <v>1088</v>
      </c>
      <c r="E68" s="9">
        <v>11268</v>
      </c>
      <c r="F68" s="12">
        <f t="shared" si="9"/>
        <v>6777</v>
      </c>
      <c r="G68" s="12">
        <f t="shared" si="10"/>
        <v>56047</v>
      </c>
    </row>
    <row r="69" spans="1:7">
      <c r="A69" s="11" t="s">
        <v>18</v>
      </c>
      <c r="B69" s="14">
        <v>6855</v>
      </c>
      <c r="C69" s="13">
        <v>67935</v>
      </c>
      <c r="D69" s="12">
        <v>1502</v>
      </c>
      <c r="E69" s="12">
        <v>15940</v>
      </c>
      <c r="F69" s="12">
        <f t="shared" si="9"/>
        <v>8357</v>
      </c>
      <c r="G69" s="12">
        <f t="shared" si="10"/>
        <v>83875</v>
      </c>
    </row>
    <row r="70" spans="1:7">
      <c r="A70" s="11" t="s">
        <v>19</v>
      </c>
      <c r="B70" s="14">
        <v>18131</v>
      </c>
      <c r="C70" s="13">
        <v>224377</v>
      </c>
      <c r="D70" s="12">
        <v>1569</v>
      </c>
      <c r="E70" s="12">
        <v>18953</v>
      </c>
      <c r="F70" s="12">
        <f t="shared" si="9"/>
        <v>19700</v>
      </c>
      <c r="G70" s="12">
        <f t="shared" si="10"/>
        <v>243330</v>
      </c>
    </row>
    <row r="71" spans="1:7">
      <c r="A71" s="15" t="s">
        <v>20</v>
      </c>
      <c r="B71" s="16">
        <f t="shared" ref="B71:E71" si="11">SUM(B59:B70)</f>
        <v>95783</v>
      </c>
      <c r="C71" s="16">
        <f t="shared" si="11"/>
        <v>1123290</v>
      </c>
      <c r="D71" s="16">
        <f t="shared" si="11"/>
        <v>14974</v>
      </c>
      <c r="E71" s="16">
        <f t="shared" si="11"/>
        <v>168603</v>
      </c>
      <c r="F71" s="12">
        <f t="shared" si="9"/>
        <v>110757</v>
      </c>
      <c r="G71" s="12">
        <f t="shared" si="10"/>
        <v>1291893</v>
      </c>
    </row>
    <row r="72" spans="1:7">
      <c r="A72" s="17" t="s">
        <v>21</v>
      </c>
      <c r="B72" s="18"/>
      <c r="C72" s="18">
        <f>C71/B71</f>
        <v>11.727446415334663</v>
      </c>
      <c r="D72" s="18"/>
      <c r="E72" s="18">
        <f>E71/D71</f>
        <v>11.259716842527046</v>
      </c>
      <c r="F72" s="12"/>
      <c r="G72" s="18">
        <f>G71/F71</f>
        <v>11.664210839946911</v>
      </c>
    </row>
    <row r="74" spans="1:7">
      <c r="A74" s="2" t="s">
        <v>32</v>
      </c>
      <c r="B74" s="24" t="s">
        <v>2</v>
      </c>
      <c r="C74" s="25"/>
      <c r="D74" s="24" t="s">
        <v>3</v>
      </c>
      <c r="E74" s="25"/>
    </row>
    <row r="75" spans="1:7">
      <c r="A75" t="s">
        <v>4</v>
      </c>
      <c r="B75" s="26" t="s">
        <v>5</v>
      </c>
      <c r="C75" s="27"/>
      <c r="D75" s="24" t="s">
        <v>28</v>
      </c>
      <c r="E75" s="25"/>
    </row>
    <row r="76" spans="1:7">
      <c r="B76" s="4" t="s">
        <v>6</v>
      </c>
      <c r="C76" s="3" t="s">
        <v>7</v>
      </c>
      <c r="D76" s="4" t="s">
        <v>6</v>
      </c>
      <c r="E76" s="3" t="s">
        <v>7</v>
      </c>
      <c r="F76" s="4" t="s">
        <v>29</v>
      </c>
      <c r="G76" s="3" t="s">
        <v>30</v>
      </c>
    </row>
    <row r="77" spans="1:7">
      <c r="A77" s="5" t="s">
        <v>8</v>
      </c>
      <c r="B77" s="6">
        <v>10184</v>
      </c>
      <c r="C77" s="7">
        <v>130623</v>
      </c>
      <c r="D77" s="6">
        <v>1326</v>
      </c>
      <c r="E77" s="6">
        <v>17622</v>
      </c>
      <c r="F77" s="12">
        <f>B77+D77</f>
        <v>11510</v>
      </c>
      <c r="G77" s="12">
        <f>C77+E77</f>
        <v>148245</v>
      </c>
    </row>
    <row r="78" spans="1:7">
      <c r="A78" s="5" t="s">
        <v>9</v>
      </c>
      <c r="B78" s="6">
        <v>7265</v>
      </c>
      <c r="C78" s="7">
        <v>93697</v>
      </c>
      <c r="D78" s="6">
        <v>1174</v>
      </c>
      <c r="E78" s="6">
        <v>15700</v>
      </c>
      <c r="F78" s="12">
        <f t="shared" ref="F78:F89" si="12">B78+D78</f>
        <v>8439</v>
      </c>
      <c r="G78" s="12">
        <f t="shared" ref="G78:G89" si="13">C78+E78</f>
        <v>109397</v>
      </c>
    </row>
    <row r="79" spans="1:7">
      <c r="A79" s="5" t="s">
        <v>10</v>
      </c>
      <c r="B79" s="6">
        <v>13</v>
      </c>
      <c r="C79" s="7">
        <v>2017</v>
      </c>
      <c r="D79" s="6">
        <v>710</v>
      </c>
      <c r="E79" s="6">
        <v>9830</v>
      </c>
      <c r="F79" s="12">
        <f t="shared" si="12"/>
        <v>723</v>
      </c>
      <c r="G79" s="12">
        <f t="shared" si="13"/>
        <v>11847</v>
      </c>
    </row>
    <row r="80" spans="1:7">
      <c r="A80" s="5" t="s">
        <v>11</v>
      </c>
      <c r="B80" s="6">
        <v>4527</v>
      </c>
      <c r="C80" s="9">
        <v>59062</v>
      </c>
      <c r="D80" s="8">
        <v>1275</v>
      </c>
      <c r="E80" s="8">
        <v>16978</v>
      </c>
      <c r="F80" s="12">
        <f t="shared" si="12"/>
        <v>5802</v>
      </c>
      <c r="G80" s="12">
        <f t="shared" si="13"/>
        <v>76040</v>
      </c>
    </row>
    <row r="81" spans="1:7">
      <c r="A81" s="5" t="s">
        <v>12</v>
      </c>
      <c r="B81" s="6">
        <v>1117</v>
      </c>
      <c r="C81" s="9">
        <v>15925</v>
      </c>
      <c r="D81" s="8">
        <v>1549</v>
      </c>
      <c r="E81" s="9">
        <v>20443</v>
      </c>
      <c r="F81" s="12">
        <f t="shared" si="12"/>
        <v>2666</v>
      </c>
      <c r="G81" s="12">
        <f t="shared" si="13"/>
        <v>36368</v>
      </c>
    </row>
    <row r="82" spans="1:7">
      <c r="A82" s="5" t="s">
        <v>13</v>
      </c>
      <c r="B82" s="6">
        <v>7922</v>
      </c>
      <c r="C82" s="9">
        <v>102008</v>
      </c>
      <c r="D82" s="8">
        <v>1334</v>
      </c>
      <c r="E82" s="8">
        <v>17724</v>
      </c>
      <c r="F82" s="12">
        <f t="shared" si="12"/>
        <v>9256</v>
      </c>
      <c r="G82" s="12">
        <f t="shared" si="13"/>
        <v>119732</v>
      </c>
    </row>
    <row r="83" spans="1:7">
      <c r="A83" s="5" t="s">
        <v>14</v>
      </c>
      <c r="B83" s="6">
        <v>7823</v>
      </c>
      <c r="C83" s="9">
        <v>100756</v>
      </c>
      <c r="D83" s="8">
        <v>1090</v>
      </c>
      <c r="E83" s="9">
        <v>14637</v>
      </c>
      <c r="F83" s="12">
        <f t="shared" si="12"/>
        <v>8913</v>
      </c>
      <c r="G83" s="12">
        <f t="shared" si="13"/>
        <v>115393</v>
      </c>
    </row>
    <row r="84" spans="1:7">
      <c r="A84" s="5" t="s">
        <v>15</v>
      </c>
      <c r="B84" s="6">
        <v>103</v>
      </c>
      <c r="C84" s="8">
        <v>3098</v>
      </c>
      <c r="D84" s="8">
        <v>1213</v>
      </c>
      <c r="E84" s="8">
        <v>16193</v>
      </c>
      <c r="F84" s="12">
        <f t="shared" si="12"/>
        <v>1316</v>
      </c>
      <c r="G84" s="12">
        <f t="shared" si="13"/>
        <v>19291</v>
      </c>
    </row>
    <row r="85" spans="1:7">
      <c r="A85" s="5" t="s">
        <v>16</v>
      </c>
      <c r="B85" s="6">
        <v>5782</v>
      </c>
      <c r="C85" s="9">
        <v>74936</v>
      </c>
      <c r="D85" s="8">
        <v>1076</v>
      </c>
      <c r="E85" s="8">
        <v>14459</v>
      </c>
      <c r="F85" s="12">
        <f t="shared" si="12"/>
        <v>6858</v>
      </c>
      <c r="G85" s="12">
        <f t="shared" si="13"/>
        <v>89395</v>
      </c>
    </row>
    <row r="86" spans="1:7">
      <c r="A86" s="10" t="s">
        <v>17</v>
      </c>
      <c r="B86" s="6">
        <v>1570</v>
      </c>
      <c r="C86" s="9">
        <v>21655</v>
      </c>
      <c r="D86" s="8">
        <v>2202</v>
      </c>
      <c r="E86" s="9">
        <v>28704</v>
      </c>
      <c r="F86" s="12">
        <f t="shared" si="12"/>
        <v>3772</v>
      </c>
      <c r="G86" s="12">
        <f t="shared" si="13"/>
        <v>50359</v>
      </c>
    </row>
    <row r="87" spans="1:7">
      <c r="A87" s="11" t="s">
        <v>18</v>
      </c>
      <c r="B87" s="6">
        <v>8313</v>
      </c>
      <c r="C87" s="13">
        <v>106955</v>
      </c>
      <c r="D87" s="12">
        <v>1230</v>
      </c>
      <c r="E87" s="12">
        <v>16408</v>
      </c>
      <c r="F87" s="12">
        <f t="shared" si="12"/>
        <v>9543</v>
      </c>
      <c r="G87" s="12">
        <f t="shared" si="13"/>
        <v>123363</v>
      </c>
    </row>
    <row r="88" spans="1:7">
      <c r="A88" s="11" t="s">
        <v>19</v>
      </c>
      <c r="B88" s="6">
        <v>10143</v>
      </c>
      <c r="C88" s="13">
        <v>130104</v>
      </c>
      <c r="D88" s="12">
        <v>1358</v>
      </c>
      <c r="E88" s="12">
        <v>18028</v>
      </c>
      <c r="F88" s="12">
        <f t="shared" si="12"/>
        <v>11501</v>
      </c>
      <c r="G88" s="12">
        <f t="shared" si="13"/>
        <v>148132</v>
      </c>
    </row>
    <row r="89" spans="1:7">
      <c r="A89" s="15" t="s">
        <v>20</v>
      </c>
      <c r="B89" s="16">
        <f t="shared" ref="B89:E89" si="14">SUM(B77:B88)</f>
        <v>64762</v>
      </c>
      <c r="C89" s="16">
        <f t="shared" si="14"/>
        <v>840836</v>
      </c>
      <c r="D89" s="16">
        <f t="shared" si="14"/>
        <v>15537</v>
      </c>
      <c r="E89" s="16">
        <f t="shared" si="14"/>
        <v>206726</v>
      </c>
      <c r="F89" s="12">
        <f t="shared" si="12"/>
        <v>80299</v>
      </c>
      <c r="G89" s="12">
        <f t="shared" si="13"/>
        <v>1047562</v>
      </c>
    </row>
    <row r="90" spans="1:7">
      <c r="A90" s="17" t="s">
        <v>21</v>
      </c>
      <c r="B90" s="18"/>
      <c r="C90" s="18">
        <f>C89/B89</f>
        <v>12.983477965473581</v>
      </c>
      <c r="D90" s="18"/>
      <c r="E90" s="18">
        <f>E89/D89</f>
        <v>13.305400012872498</v>
      </c>
      <c r="F90" s="12"/>
      <c r="G90" s="18">
        <f>G89/F89</f>
        <v>13.04576644790097</v>
      </c>
    </row>
  </sheetData>
  <mergeCells count="20">
    <mergeCell ref="B75:C75"/>
    <mergeCell ref="D75:E75"/>
    <mergeCell ref="B56:C56"/>
    <mergeCell ref="D56:E56"/>
    <mergeCell ref="B57:C57"/>
    <mergeCell ref="D57:E57"/>
    <mergeCell ref="B74:C74"/>
    <mergeCell ref="D74:E74"/>
    <mergeCell ref="B39:C39"/>
    <mergeCell ref="D39:E39"/>
    <mergeCell ref="B20:C20"/>
    <mergeCell ref="D20:E20"/>
    <mergeCell ref="B21:C21"/>
    <mergeCell ref="D21:E21"/>
    <mergeCell ref="B2:C2"/>
    <mergeCell ref="D2:E2"/>
    <mergeCell ref="B3:C3"/>
    <mergeCell ref="D3:E3"/>
    <mergeCell ref="B38:C38"/>
    <mergeCell ref="D38:E38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106-110年用水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吳欣儒</dc:creator>
  <cp:lastModifiedBy>User</cp:lastModifiedBy>
  <cp:lastPrinted>2020-03-19T06:27:16Z</cp:lastPrinted>
  <dcterms:created xsi:type="dcterms:W3CDTF">2020-03-13T03:49:46Z</dcterms:created>
  <dcterms:modified xsi:type="dcterms:W3CDTF">2022-01-13T02:48:08Z</dcterms:modified>
</cp:coreProperties>
</file>