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\費用管理\電費\"/>
    </mc:Choice>
  </mc:AlternateContent>
  <xr:revisionPtr revIDLastSave="0" documentId="13_ncr:1_{A245CD00-B152-4DA6-A2F2-0F63945B9B39}" xr6:coauthVersionLast="36" xr6:coauthVersionMax="36" xr10:uidLastSave="{00000000-0000-0000-0000-000000000000}"/>
  <bookViews>
    <workbookView xWindow="0" yWindow="0" windowWidth="19200" windowHeight="6880" xr2:uid="{22EBCE99-2A01-4909-AAB7-ADBAA3F77EF0}"/>
  </bookViews>
  <sheets>
    <sheet name="95-111年 (2)" sheetId="2" r:id="rId1"/>
    <sheet name="95-111年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I5" i="2"/>
  <c r="H6" i="2"/>
  <c r="I6" i="2"/>
  <c r="H7" i="2"/>
  <c r="I7" i="2"/>
  <c r="H8" i="2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B17" i="2"/>
  <c r="C17" i="2"/>
  <c r="D19" i="2" s="1"/>
  <c r="D17" i="2"/>
  <c r="E17" i="2"/>
  <c r="H25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H34" i="2"/>
  <c r="I34" i="2"/>
  <c r="H35" i="2"/>
  <c r="I35" i="2"/>
  <c r="H36" i="2"/>
  <c r="I36" i="2"/>
  <c r="B37" i="2"/>
  <c r="C37" i="2"/>
  <c r="D37" i="2"/>
  <c r="D38" i="2" s="1"/>
  <c r="E37" i="2"/>
  <c r="F37" i="2"/>
  <c r="G37" i="2"/>
  <c r="H47" i="2"/>
  <c r="I47" i="2"/>
  <c r="H48" i="2"/>
  <c r="I48" i="2"/>
  <c r="H49" i="2"/>
  <c r="H59" i="2" s="1"/>
  <c r="I49" i="2"/>
  <c r="H50" i="2"/>
  <c r="I50" i="2"/>
  <c r="H51" i="2"/>
  <c r="I51" i="2"/>
  <c r="H52" i="2"/>
  <c r="I52" i="2"/>
  <c r="H53" i="2"/>
  <c r="I53" i="2"/>
  <c r="H54" i="2"/>
  <c r="I54" i="2"/>
  <c r="J54" i="2" s="1"/>
  <c r="H55" i="2"/>
  <c r="I55" i="2"/>
  <c r="J55" i="2"/>
  <c r="H56" i="2"/>
  <c r="I56" i="2"/>
  <c r="H57" i="2"/>
  <c r="I57" i="2"/>
  <c r="H58" i="2"/>
  <c r="I58" i="2"/>
  <c r="B59" i="2"/>
  <c r="C59" i="2"/>
  <c r="D61" i="2" s="1"/>
  <c r="D59" i="2"/>
  <c r="D60" i="2" s="1"/>
  <c r="E59" i="2"/>
  <c r="F59" i="2"/>
  <c r="G59" i="2"/>
  <c r="H67" i="2"/>
  <c r="I67" i="2"/>
  <c r="H68" i="2"/>
  <c r="H79" i="2" s="1"/>
  <c r="I68" i="2"/>
  <c r="H69" i="2"/>
  <c r="I69" i="2"/>
  <c r="H70" i="2"/>
  <c r="I70" i="2"/>
  <c r="H71" i="2"/>
  <c r="I71" i="2"/>
  <c r="H72" i="2"/>
  <c r="I72" i="2"/>
  <c r="H73" i="2"/>
  <c r="I73" i="2"/>
  <c r="H74" i="2"/>
  <c r="I74" i="2"/>
  <c r="H75" i="2"/>
  <c r="I75" i="2"/>
  <c r="H76" i="2"/>
  <c r="I76" i="2"/>
  <c r="H77" i="2"/>
  <c r="I77" i="2"/>
  <c r="H78" i="2"/>
  <c r="I78" i="2"/>
  <c r="B79" i="2"/>
  <c r="C79" i="2"/>
  <c r="D79" i="2"/>
  <c r="D80" i="2" s="1"/>
  <c r="E79" i="2"/>
  <c r="F79" i="2"/>
  <c r="G79" i="2"/>
  <c r="H85" i="2"/>
  <c r="I85" i="2"/>
  <c r="H86" i="2"/>
  <c r="I86" i="2"/>
  <c r="H87" i="2"/>
  <c r="I87" i="2"/>
  <c r="H88" i="2"/>
  <c r="I88" i="2"/>
  <c r="H89" i="2"/>
  <c r="I89" i="2"/>
  <c r="H90" i="2"/>
  <c r="I90" i="2"/>
  <c r="H91" i="2"/>
  <c r="I91" i="2"/>
  <c r="H92" i="2"/>
  <c r="I92" i="2"/>
  <c r="H93" i="2"/>
  <c r="I93" i="2"/>
  <c r="H94" i="2"/>
  <c r="I94" i="2"/>
  <c r="H95" i="2"/>
  <c r="I95" i="2"/>
  <c r="H96" i="2"/>
  <c r="I96" i="2"/>
  <c r="B97" i="2"/>
  <c r="C97" i="2"/>
  <c r="D99" i="2" s="1"/>
  <c r="D97" i="2"/>
  <c r="E97" i="2"/>
  <c r="F97" i="2"/>
  <c r="G97" i="2"/>
  <c r="C100" i="2"/>
  <c r="E100" i="2"/>
  <c r="G100" i="2"/>
  <c r="H104" i="2"/>
  <c r="I104" i="2"/>
  <c r="H105" i="2"/>
  <c r="I105" i="2"/>
  <c r="H106" i="2"/>
  <c r="I106" i="2"/>
  <c r="H107" i="2"/>
  <c r="I107" i="2"/>
  <c r="H108" i="2"/>
  <c r="I108" i="2"/>
  <c r="H109" i="2"/>
  <c r="I109" i="2"/>
  <c r="H110" i="2"/>
  <c r="I110" i="2"/>
  <c r="H111" i="2"/>
  <c r="I111" i="2"/>
  <c r="H112" i="2"/>
  <c r="I112" i="2"/>
  <c r="H113" i="2"/>
  <c r="I113" i="2"/>
  <c r="H114" i="2"/>
  <c r="J114" i="2" s="1"/>
  <c r="I114" i="2"/>
  <c r="H115" i="2"/>
  <c r="I115" i="2"/>
  <c r="B116" i="2"/>
  <c r="D117" i="2" s="1"/>
  <c r="C116" i="2"/>
  <c r="D118" i="2" s="1"/>
  <c r="D116" i="2"/>
  <c r="E116" i="2"/>
  <c r="F116" i="2"/>
  <c r="G116" i="2"/>
  <c r="G119" i="2" s="1"/>
  <c r="C119" i="2"/>
  <c r="D119" i="2"/>
  <c r="H124" i="2"/>
  <c r="I124" i="2"/>
  <c r="H125" i="2"/>
  <c r="I125" i="2"/>
  <c r="H126" i="2"/>
  <c r="I126" i="2"/>
  <c r="H127" i="2"/>
  <c r="I127" i="2"/>
  <c r="J127" i="2" s="1"/>
  <c r="K127" i="2" s="1"/>
  <c r="H128" i="2"/>
  <c r="J128" i="2" s="1"/>
  <c r="I128" i="2"/>
  <c r="H129" i="2"/>
  <c r="I129" i="2"/>
  <c r="J129" i="2" s="1"/>
  <c r="K129" i="2" s="1"/>
  <c r="H130" i="2"/>
  <c r="I130" i="2"/>
  <c r="J130" i="2" s="1"/>
  <c r="H131" i="2"/>
  <c r="I131" i="2"/>
  <c r="H132" i="2"/>
  <c r="I132" i="2"/>
  <c r="J132" i="2" s="1"/>
  <c r="H133" i="2"/>
  <c r="I133" i="2"/>
  <c r="H134" i="2"/>
  <c r="I134" i="2"/>
  <c r="J134" i="2" s="1"/>
  <c r="H135" i="2"/>
  <c r="J135" i="2" s="1"/>
  <c r="I135" i="2"/>
  <c r="B136" i="2"/>
  <c r="C136" i="2"/>
  <c r="D136" i="2"/>
  <c r="E136" i="2"/>
  <c r="F136" i="2"/>
  <c r="G136" i="2"/>
  <c r="H141" i="2"/>
  <c r="I141" i="2"/>
  <c r="H142" i="2"/>
  <c r="I142" i="2"/>
  <c r="J142" i="2" s="1"/>
  <c r="H143" i="2"/>
  <c r="I143" i="2"/>
  <c r="J143" i="2"/>
  <c r="H144" i="2"/>
  <c r="I144" i="2"/>
  <c r="J144" i="2" s="1"/>
  <c r="H145" i="2"/>
  <c r="I145" i="2"/>
  <c r="H146" i="2"/>
  <c r="I146" i="2"/>
  <c r="H147" i="2"/>
  <c r="I147" i="2"/>
  <c r="J147" i="2" s="1"/>
  <c r="H148" i="2"/>
  <c r="I148" i="2"/>
  <c r="H149" i="2"/>
  <c r="I149" i="2"/>
  <c r="H150" i="2"/>
  <c r="I150" i="2"/>
  <c r="J150" i="2"/>
  <c r="H151" i="2"/>
  <c r="I151" i="2"/>
  <c r="H152" i="2"/>
  <c r="J152" i="2" s="1"/>
  <c r="I152" i="2"/>
  <c r="B153" i="2"/>
  <c r="C153" i="2"/>
  <c r="D153" i="2"/>
  <c r="E153" i="2"/>
  <c r="F153" i="2"/>
  <c r="G153" i="2"/>
  <c r="H158" i="2"/>
  <c r="J158" i="2" s="1"/>
  <c r="I158" i="2"/>
  <c r="H159" i="2"/>
  <c r="I159" i="2"/>
  <c r="H160" i="2"/>
  <c r="I160" i="2"/>
  <c r="J160" i="2" s="1"/>
  <c r="H161" i="2"/>
  <c r="I161" i="2"/>
  <c r="H162" i="2"/>
  <c r="I162" i="2"/>
  <c r="J162" i="2" s="1"/>
  <c r="H163" i="2"/>
  <c r="I163" i="2"/>
  <c r="H164" i="2"/>
  <c r="I164" i="2"/>
  <c r="J164" i="2" s="1"/>
  <c r="H165" i="2"/>
  <c r="J165" i="2" s="1"/>
  <c r="I165" i="2"/>
  <c r="H166" i="2"/>
  <c r="I166" i="2"/>
  <c r="H167" i="2"/>
  <c r="I167" i="2"/>
  <c r="J167" i="2" s="1"/>
  <c r="H168" i="2"/>
  <c r="I168" i="2"/>
  <c r="H169" i="2"/>
  <c r="I169" i="2"/>
  <c r="J169" i="2" s="1"/>
  <c r="B170" i="2"/>
  <c r="B173" i="2" s="1"/>
  <c r="C170" i="2"/>
  <c r="D170" i="2"/>
  <c r="D173" i="2" s="1"/>
  <c r="E170" i="2"/>
  <c r="E173" i="2" s="1"/>
  <c r="F170" i="2"/>
  <c r="F173" i="2" s="1"/>
  <c r="G170" i="2"/>
  <c r="G173" i="2" s="1"/>
  <c r="H177" i="2"/>
  <c r="I177" i="2"/>
  <c r="I189" i="2" s="1"/>
  <c r="H178" i="2"/>
  <c r="I178" i="2"/>
  <c r="J178" i="2" s="1"/>
  <c r="K178" i="2" s="1"/>
  <c r="H179" i="2"/>
  <c r="I179" i="2"/>
  <c r="J179" i="2" s="1"/>
  <c r="H180" i="2"/>
  <c r="I180" i="2"/>
  <c r="H181" i="2"/>
  <c r="I181" i="2"/>
  <c r="J181" i="2" s="1"/>
  <c r="H182" i="2"/>
  <c r="I182" i="2"/>
  <c r="J182" i="2" s="1"/>
  <c r="H183" i="2"/>
  <c r="I183" i="2"/>
  <c r="H184" i="2"/>
  <c r="I184" i="2"/>
  <c r="H185" i="2"/>
  <c r="I185" i="2"/>
  <c r="H186" i="2"/>
  <c r="I186" i="2"/>
  <c r="J186" i="2" s="1"/>
  <c r="H187" i="2"/>
  <c r="I187" i="2"/>
  <c r="J187" i="2"/>
  <c r="H188" i="2"/>
  <c r="I188" i="2"/>
  <c r="J188" i="2" s="1"/>
  <c r="B189" i="2"/>
  <c r="C189" i="2"/>
  <c r="C190" i="2" s="1"/>
  <c r="D189" i="2"/>
  <c r="D190" i="2" s="1"/>
  <c r="E189" i="2"/>
  <c r="F189" i="2"/>
  <c r="F190" i="2" s="1"/>
  <c r="G189" i="2"/>
  <c r="G190" i="2" s="1"/>
  <c r="B190" i="2"/>
  <c r="H194" i="2"/>
  <c r="J194" i="2" s="1"/>
  <c r="I194" i="2"/>
  <c r="H195" i="2"/>
  <c r="I195" i="2"/>
  <c r="J195" i="2" s="1"/>
  <c r="H196" i="2"/>
  <c r="I196" i="2"/>
  <c r="H197" i="2"/>
  <c r="I197" i="2"/>
  <c r="J197" i="2" s="1"/>
  <c r="H198" i="2"/>
  <c r="J198" i="2" s="1"/>
  <c r="I198" i="2"/>
  <c r="H199" i="2"/>
  <c r="I199" i="2"/>
  <c r="J199" i="2" s="1"/>
  <c r="H200" i="2"/>
  <c r="I200" i="2"/>
  <c r="H201" i="2"/>
  <c r="I201" i="2"/>
  <c r="H202" i="2"/>
  <c r="I202" i="2"/>
  <c r="J202" i="2"/>
  <c r="H203" i="2"/>
  <c r="I203" i="2"/>
  <c r="H204" i="2"/>
  <c r="I204" i="2"/>
  <c r="J204" i="2" s="1"/>
  <c r="H205" i="2"/>
  <c r="J205" i="2" s="1"/>
  <c r="I205" i="2"/>
  <c r="B206" i="2"/>
  <c r="B207" i="2" s="1"/>
  <c r="C206" i="2"/>
  <c r="C207" i="2" s="1"/>
  <c r="D206" i="2"/>
  <c r="D207" i="2" s="1"/>
  <c r="E206" i="2"/>
  <c r="E207" i="2" s="1"/>
  <c r="F206" i="2"/>
  <c r="G206" i="2"/>
  <c r="F207" i="2"/>
  <c r="H217" i="2"/>
  <c r="I217" i="2"/>
  <c r="H218" i="2"/>
  <c r="I218" i="2"/>
  <c r="H219" i="2"/>
  <c r="I219" i="2"/>
  <c r="J219" i="2" s="1"/>
  <c r="H220" i="2"/>
  <c r="I220" i="2"/>
  <c r="J220" i="2" s="1"/>
  <c r="H221" i="2"/>
  <c r="I221" i="2"/>
  <c r="H222" i="2"/>
  <c r="I222" i="2"/>
  <c r="J222" i="2" s="1"/>
  <c r="H223" i="2"/>
  <c r="I223" i="2"/>
  <c r="J223" i="2" s="1"/>
  <c r="H224" i="2"/>
  <c r="I224" i="2"/>
  <c r="H225" i="2"/>
  <c r="J225" i="2" s="1"/>
  <c r="I225" i="2"/>
  <c r="H226" i="2"/>
  <c r="I226" i="2"/>
  <c r="J226" i="2" s="1"/>
  <c r="H227" i="2"/>
  <c r="I227" i="2"/>
  <c r="J227" i="2" s="1"/>
  <c r="H228" i="2"/>
  <c r="J228" i="2" s="1"/>
  <c r="I228" i="2"/>
  <c r="B229" i="2"/>
  <c r="C229" i="2"/>
  <c r="D229" i="2"/>
  <c r="E229" i="2"/>
  <c r="F229" i="2"/>
  <c r="F230" i="2" s="1"/>
  <c r="G229" i="2"/>
  <c r="G230" i="2" s="1"/>
  <c r="D230" i="2"/>
  <c r="H247" i="2"/>
  <c r="I247" i="2"/>
  <c r="J247" i="2"/>
  <c r="H248" i="2"/>
  <c r="I248" i="2"/>
  <c r="J248" i="2" s="1"/>
  <c r="H249" i="2"/>
  <c r="I249" i="2"/>
  <c r="H250" i="2"/>
  <c r="I250" i="2"/>
  <c r="H251" i="2"/>
  <c r="I251" i="2"/>
  <c r="J251" i="2" s="1"/>
  <c r="H252" i="2"/>
  <c r="I252" i="2"/>
  <c r="J252" i="2" s="1"/>
  <c r="H253" i="2"/>
  <c r="I253" i="2"/>
  <c r="J253" i="2" s="1"/>
  <c r="H254" i="2"/>
  <c r="I254" i="2"/>
  <c r="J254" i="2"/>
  <c r="H255" i="2"/>
  <c r="I255" i="2"/>
  <c r="H256" i="2"/>
  <c r="I256" i="2"/>
  <c r="H257" i="2"/>
  <c r="I257" i="2"/>
  <c r="H258" i="2"/>
  <c r="I258" i="2"/>
  <c r="J258" i="2" s="1"/>
  <c r="B259" i="2"/>
  <c r="C259" i="2"/>
  <c r="D259" i="2"/>
  <c r="E259" i="2"/>
  <c r="F259" i="2"/>
  <c r="G259" i="2"/>
  <c r="H277" i="2"/>
  <c r="I277" i="2"/>
  <c r="H278" i="2"/>
  <c r="I278" i="2"/>
  <c r="J278" i="2" s="1"/>
  <c r="H279" i="2"/>
  <c r="I279" i="2"/>
  <c r="H280" i="2"/>
  <c r="I280" i="2"/>
  <c r="H281" i="2"/>
  <c r="I281" i="2"/>
  <c r="H282" i="2"/>
  <c r="I282" i="2"/>
  <c r="J282" i="2"/>
  <c r="H283" i="2"/>
  <c r="I283" i="2"/>
  <c r="H284" i="2"/>
  <c r="I284" i="2"/>
  <c r="H285" i="2"/>
  <c r="I285" i="2"/>
  <c r="J285" i="2"/>
  <c r="H286" i="2"/>
  <c r="I286" i="2"/>
  <c r="H287" i="2"/>
  <c r="I287" i="2"/>
  <c r="H288" i="2"/>
  <c r="I288" i="2"/>
  <c r="B289" i="2"/>
  <c r="C289" i="2"/>
  <c r="D289" i="2"/>
  <c r="E289" i="2"/>
  <c r="F289" i="2"/>
  <c r="G289" i="2"/>
  <c r="G361" i="2"/>
  <c r="E361" i="2"/>
  <c r="C361" i="2"/>
  <c r="G360" i="2"/>
  <c r="F360" i="2"/>
  <c r="E360" i="2"/>
  <c r="D360" i="2"/>
  <c r="C360" i="2"/>
  <c r="B360" i="2"/>
  <c r="I359" i="2"/>
  <c r="H359" i="2"/>
  <c r="I358" i="2"/>
  <c r="J358" i="2" s="1"/>
  <c r="H358" i="2"/>
  <c r="I357" i="2"/>
  <c r="H357" i="2"/>
  <c r="I356" i="2"/>
  <c r="H356" i="2"/>
  <c r="J356" i="2" s="1"/>
  <c r="I355" i="2"/>
  <c r="H355" i="2"/>
  <c r="I354" i="2"/>
  <c r="H354" i="2"/>
  <c r="I353" i="2"/>
  <c r="J353" i="2" s="1"/>
  <c r="H353" i="2"/>
  <c r="I352" i="2"/>
  <c r="H352" i="2"/>
  <c r="I351" i="2"/>
  <c r="H351" i="2"/>
  <c r="I350" i="2"/>
  <c r="H350" i="2"/>
  <c r="I349" i="2"/>
  <c r="J349" i="2" s="1"/>
  <c r="H349" i="2"/>
  <c r="I348" i="2"/>
  <c r="H348" i="2"/>
  <c r="G340" i="2"/>
  <c r="E340" i="2"/>
  <c r="C340" i="2"/>
  <c r="G339" i="2"/>
  <c r="F339" i="2"/>
  <c r="E339" i="2"/>
  <c r="D339" i="2"/>
  <c r="C339" i="2"/>
  <c r="B339" i="2"/>
  <c r="I338" i="2"/>
  <c r="H338" i="2"/>
  <c r="I337" i="2"/>
  <c r="H337" i="2"/>
  <c r="I336" i="2"/>
  <c r="J336" i="2" s="1"/>
  <c r="H336" i="2"/>
  <c r="J335" i="2"/>
  <c r="I335" i="2"/>
  <c r="H335" i="2"/>
  <c r="I334" i="2"/>
  <c r="H334" i="2"/>
  <c r="I333" i="2"/>
  <c r="H333" i="2"/>
  <c r="I332" i="2"/>
  <c r="H332" i="2"/>
  <c r="I331" i="2"/>
  <c r="H331" i="2"/>
  <c r="I330" i="2"/>
  <c r="H330" i="2"/>
  <c r="J330" i="2" s="1"/>
  <c r="I329" i="2"/>
  <c r="J329" i="2" s="1"/>
  <c r="H329" i="2"/>
  <c r="I328" i="2"/>
  <c r="H328" i="2"/>
  <c r="I327" i="2"/>
  <c r="H327" i="2"/>
  <c r="G319" i="2"/>
  <c r="E319" i="2"/>
  <c r="C319" i="2"/>
  <c r="G318" i="2"/>
  <c r="F318" i="2"/>
  <c r="E318" i="2"/>
  <c r="D318" i="2"/>
  <c r="C318" i="2"/>
  <c r="B318" i="2"/>
  <c r="I317" i="2"/>
  <c r="H317" i="2"/>
  <c r="I316" i="2"/>
  <c r="J316" i="2" s="1"/>
  <c r="H316" i="2"/>
  <c r="I315" i="2"/>
  <c r="J315" i="2" s="1"/>
  <c r="H315" i="2"/>
  <c r="I314" i="2"/>
  <c r="J314" i="2" s="1"/>
  <c r="H314" i="2"/>
  <c r="I313" i="2"/>
  <c r="H313" i="2"/>
  <c r="I312" i="2"/>
  <c r="H312" i="2"/>
  <c r="I311" i="2"/>
  <c r="H311" i="2"/>
  <c r="I310" i="2"/>
  <c r="H310" i="2"/>
  <c r="I309" i="2"/>
  <c r="H309" i="2"/>
  <c r="I308" i="2"/>
  <c r="J308" i="2" s="1"/>
  <c r="H308" i="2"/>
  <c r="I307" i="2"/>
  <c r="J307" i="2" s="1"/>
  <c r="H307" i="2"/>
  <c r="I306" i="2"/>
  <c r="J306" i="2" s="1"/>
  <c r="H306" i="2"/>
  <c r="G361" i="1"/>
  <c r="E361" i="1"/>
  <c r="C361" i="1"/>
  <c r="G360" i="1"/>
  <c r="F360" i="1"/>
  <c r="E360" i="1"/>
  <c r="D360" i="1"/>
  <c r="C360" i="1"/>
  <c r="B360" i="1"/>
  <c r="I359" i="1"/>
  <c r="H359" i="1"/>
  <c r="J359" i="1" s="1"/>
  <c r="I358" i="1"/>
  <c r="H358" i="1"/>
  <c r="J358" i="1" s="1"/>
  <c r="I357" i="1"/>
  <c r="H357" i="1"/>
  <c r="I356" i="1"/>
  <c r="H356" i="1"/>
  <c r="I355" i="1"/>
  <c r="H355" i="1"/>
  <c r="I354" i="1"/>
  <c r="H354" i="1"/>
  <c r="I353" i="1"/>
  <c r="H353" i="1"/>
  <c r="J353" i="1" s="1"/>
  <c r="I352" i="1"/>
  <c r="H352" i="1"/>
  <c r="J352" i="1" s="1"/>
  <c r="I351" i="1"/>
  <c r="H351" i="1"/>
  <c r="I350" i="1"/>
  <c r="H350" i="1"/>
  <c r="I349" i="1"/>
  <c r="J349" i="1" s="1"/>
  <c r="H349" i="1"/>
  <c r="I348" i="1"/>
  <c r="J348" i="1" s="1"/>
  <c r="H348" i="1"/>
  <c r="H342" i="1"/>
  <c r="H341" i="1"/>
  <c r="K199" i="2" l="1"/>
  <c r="J189" i="2"/>
  <c r="K167" i="2"/>
  <c r="H116" i="2"/>
  <c r="H119" i="2" s="1"/>
  <c r="K252" i="2"/>
  <c r="J184" i="2"/>
  <c r="K184" i="2" s="1"/>
  <c r="H189" i="2"/>
  <c r="I97" i="2"/>
  <c r="I59" i="2"/>
  <c r="J59" i="2" s="1"/>
  <c r="J255" i="2"/>
  <c r="K254" i="2" s="1"/>
  <c r="E230" i="2"/>
  <c r="J183" i="2"/>
  <c r="K182" i="2" s="1"/>
  <c r="J180" i="2"/>
  <c r="K180" i="2" s="1"/>
  <c r="C173" i="2"/>
  <c r="J166" i="2"/>
  <c r="J163" i="2"/>
  <c r="K163" i="2" s="1"/>
  <c r="J159" i="2"/>
  <c r="J146" i="2"/>
  <c r="K146" i="2" s="1"/>
  <c r="J133" i="2"/>
  <c r="K133" i="2" s="1"/>
  <c r="J126" i="2"/>
  <c r="I17" i="2"/>
  <c r="K282" i="2"/>
  <c r="K222" i="2"/>
  <c r="J288" i="2"/>
  <c r="J281" i="2"/>
  <c r="J277" i="2"/>
  <c r="C230" i="2"/>
  <c r="G207" i="2"/>
  <c r="J201" i="2"/>
  <c r="K201" i="2" s="1"/>
  <c r="E190" i="2"/>
  <c r="K186" i="2"/>
  <c r="K142" i="2"/>
  <c r="J125" i="2"/>
  <c r="J287" i="2"/>
  <c r="J284" i="2"/>
  <c r="K284" i="2" s="1"/>
  <c r="J280" i="2"/>
  <c r="K280" i="2" s="1"/>
  <c r="J257" i="2"/>
  <c r="B230" i="2"/>
  <c r="J218" i="2"/>
  <c r="K218" i="2" s="1"/>
  <c r="J200" i="2"/>
  <c r="J149" i="2"/>
  <c r="H153" i="2"/>
  <c r="E119" i="2"/>
  <c r="J113" i="2"/>
  <c r="I100" i="2"/>
  <c r="I116" i="2"/>
  <c r="K116" i="2" s="1"/>
  <c r="D39" i="2"/>
  <c r="I37" i="2"/>
  <c r="D18" i="2"/>
  <c r="H17" i="2"/>
  <c r="J283" i="2"/>
  <c r="H259" i="2"/>
  <c r="H229" i="2"/>
  <c r="H230" i="2" s="1"/>
  <c r="J203" i="2"/>
  <c r="K203" i="2" s="1"/>
  <c r="J196" i="2"/>
  <c r="J185" i="2"/>
  <c r="J168" i="2"/>
  <c r="J148" i="2"/>
  <c r="K148" i="2" s="1"/>
  <c r="I153" i="2"/>
  <c r="J153" i="2" s="1"/>
  <c r="J124" i="2"/>
  <c r="D98" i="2"/>
  <c r="H97" i="2"/>
  <c r="K195" i="2"/>
  <c r="H37" i="2"/>
  <c r="J286" i="2"/>
  <c r="J279" i="2"/>
  <c r="K278" i="2" s="1"/>
  <c r="J256" i="2"/>
  <c r="J249" i="2"/>
  <c r="K248" i="2" s="1"/>
  <c r="J224" i="2"/>
  <c r="K224" i="2" s="1"/>
  <c r="I229" i="2"/>
  <c r="J229" i="2" s="1"/>
  <c r="H170" i="2"/>
  <c r="J151" i="2"/>
  <c r="J131" i="2"/>
  <c r="K131" i="2" s="1"/>
  <c r="H136" i="2"/>
  <c r="J112" i="2"/>
  <c r="D81" i="2"/>
  <c r="I79" i="2"/>
  <c r="J116" i="2"/>
  <c r="H190" i="2"/>
  <c r="K150" i="2"/>
  <c r="K226" i="2"/>
  <c r="K159" i="2"/>
  <c r="K197" i="2"/>
  <c r="K165" i="2"/>
  <c r="K125" i="2"/>
  <c r="I119" i="2"/>
  <c r="I289" i="2"/>
  <c r="J250" i="2"/>
  <c r="K250" i="2" s="1"/>
  <c r="I206" i="2"/>
  <c r="J177" i="2"/>
  <c r="J161" i="2"/>
  <c r="K161" i="2" s="1"/>
  <c r="I136" i="2"/>
  <c r="J327" i="2"/>
  <c r="J351" i="2"/>
  <c r="H289" i="2"/>
  <c r="H206" i="2"/>
  <c r="H207" i="2" s="1"/>
  <c r="I190" i="2"/>
  <c r="C120" i="2"/>
  <c r="B119" i="2"/>
  <c r="J328" i="2"/>
  <c r="I259" i="2"/>
  <c r="J217" i="2"/>
  <c r="I170" i="2"/>
  <c r="J141" i="2"/>
  <c r="F119" i="2"/>
  <c r="J313" i="2"/>
  <c r="K313" i="2" s="1"/>
  <c r="J357" i="2"/>
  <c r="K357" i="2" s="1"/>
  <c r="J221" i="2"/>
  <c r="K220" i="2" s="1"/>
  <c r="J145" i="2"/>
  <c r="K144" i="2" s="1"/>
  <c r="J311" i="2"/>
  <c r="K311" i="2" s="1"/>
  <c r="J334" i="2"/>
  <c r="K334" i="2" s="1"/>
  <c r="J337" i="2"/>
  <c r="K336" i="2" s="1"/>
  <c r="J350" i="2"/>
  <c r="K349" i="2"/>
  <c r="K315" i="2"/>
  <c r="J312" i="2"/>
  <c r="H339" i="2"/>
  <c r="H340" i="2" s="1"/>
  <c r="J331" i="2"/>
  <c r="K330" i="2" s="1"/>
  <c r="J338" i="2"/>
  <c r="J354" i="2"/>
  <c r="K353" i="2" s="1"/>
  <c r="H318" i="2"/>
  <c r="H319" i="2" s="1"/>
  <c r="K328" i="2"/>
  <c r="J309" i="2"/>
  <c r="J332" i="2"/>
  <c r="K332" i="2" s="1"/>
  <c r="J355" i="2"/>
  <c r="K355" i="2" s="1"/>
  <c r="J348" i="2"/>
  <c r="J352" i="2"/>
  <c r="J359" i="2"/>
  <c r="J310" i="2"/>
  <c r="J317" i="2"/>
  <c r="J333" i="2"/>
  <c r="H360" i="2"/>
  <c r="H361" i="2" s="1"/>
  <c r="K307" i="2"/>
  <c r="K351" i="2"/>
  <c r="K309" i="2"/>
  <c r="I339" i="2"/>
  <c r="I360" i="2"/>
  <c r="I318" i="2"/>
  <c r="J357" i="1"/>
  <c r="K357" i="1" s="1"/>
  <c r="J350" i="1"/>
  <c r="K349" i="1" s="1"/>
  <c r="J354" i="1"/>
  <c r="K353" i="1" s="1"/>
  <c r="H360" i="1"/>
  <c r="H361" i="1" s="1"/>
  <c r="H363" i="1" s="1"/>
  <c r="J351" i="1"/>
  <c r="K351" i="1" s="1"/>
  <c r="J355" i="1"/>
  <c r="K355" i="1" s="1"/>
  <c r="J356" i="1"/>
  <c r="I360" i="1"/>
  <c r="I321" i="1"/>
  <c r="H321" i="1"/>
  <c r="H260" i="2" l="1"/>
  <c r="K256" i="2"/>
  <c r="J136" i="2"/>
  <c r="K286" i="2"/>
  <c r="H173" i="2"/>
  <c r="J289" i="2"/>
  <c r="I291" i="2"/>
  <c r="H363" i="2"/>
  <c r="J259" i="2"/>
  <c r="I260" i="2"/>
  <c r="J206" i="2"/>
  <c r="I207" i="2"/>
  <c r="H342" i="2"/>
  <c r="J170" i="2"/>
  <c r="I173" i="2"/>
  <c r="H290" i="2"/>
  <c r="H291" i="2"/>
  <c r="H320" i="2" s="1"/>
  <c r="I230" i="2"/>
  <c r="H341" i="2"/>
  <c r="H362" i="2"/>
  <c r="J318" i="2"/>
  <c r="I319" i="2"/>
  <c r="J360" i="2"/>
  <c r="I361" i="2"/>
  <c r="H321" i="2"/>
  <c r="J339" i="2"/>
  <c r="I340" i="2"/>
  <c r="H362" i="1"/>
  <c r="J360" i="1"/>
  <c r="I361" i="1"/>
  <c r="G340" i="1"/>
  <c r="E340" i="1"/>
  <c r="C340" i="1"/>
  <c r="G339" i="1"/>
  <c r="F339" i="1"/>
  <c r="E339" i="1"/>
  <c r="D339" i="1"/>
  <c r="C339" i="1"/>
  <c r="B339" i="1"/>
  <c r="I338" i="1"/>
  <c r="H338" i="1"/>
  <c r="I337" i="1"/>
  <c r="H337" i="1"/>
  <c r="I336" i="1"/>
  <c r="H336" i="1"/>
  <c r="I335" i="1"/>
  <c r="H335" i="1"/>
  <c r="I334" i="1"/>
  <c r="J334" i="1" s="1"/>
  <c r="H334" i="1"/>
  <c r="I333" i="1"/>
  <c r="J333" i="1" s="1"/>
  <c r="H333" i="1"/>
  <c r="I332" i="1"/>
  <c r="H332" i="1"/>
  <c r="I331" i="1"/>
  <c r="H331" i="1"/>
  <c r="I330" i="1"/>
  <c r="J330" i="1" s="1"/>
  <c r="H330" i="1"/>
  <c r="I329" i="1"/>
  <c r="J329" i="1" s="1"/>
  <c r="H329" i="1"/>
  <c r="I328" i="1"/>
  <c r="H328" i="1"/>
  <c r="I327" i="1"/>
  <c r="H327" i="1"/>
  <c r="G319" i="1"/>
  <c r="E319" i="1"/>
  <c r="C319" i="1"/>
  <c r="G318" i="1"/>
  <c r="F318" i="1"/>
  <c r="E318" i="1"/>
  <c r="D318" i="1"/>
  <c r="C318" i="1"/>
  <c r="B318" i="1"/>
  <c r="I317" i="1"/>
  <c r="J317" i="1" s="1"/>
  <c r="H317" i="1"/>
  <c r="J316" i="1"/>
  <c r="I316" i="1"/>
  <c r="H316" i="1"/>
  <c r="I315" i="1"/>
  <c r="H315" i="1"/>
  <c r="J315" i="1" s="1"/>
  <c r="K315" i="1" s="1"/>
  <c r="I314" i="1"/>
  <c r="J314" i="1" s="1"/>
  <c r="H314" i="1"/>
  <c r="I313" i="1"/>
  <c r="J313" i="1" s="1"/>
  <c r="K313" i="1" s="1"/>
  <c r="H313" i="1"/>
  <c r="I312" i="1"/>
  <c r="J312" i="1" s="1"/>
  <c r="H312" i="1"/>
  <c r="I311" i="1"/>
  <c r="J311" i="1" s="1"/>
  <c r="K311" i="1" s="1"/>
  <c r="H311" i="1"/>
  <c r="I310" i="1"/>
  <c r="J310" i="1" s="1"/>
  <c r="H310" i="1"/>
  <c r="I309" i="1"/>
  <c r="H309" i="1"/>
  <c r="J309" i="1" s="1"/>
  <c r="K309" i="1" s="1"/>
  <c r="I308" i="1"/>
  <c r="H308" i="1"/>
  <c r="J308" i="1" s="1"/>
  <c r="J307" i="1"/>
  <c r="K307" i="1" s="1"/>
  <c r="I307" i="1"/>
  <c r="H307" i="1"/>
  <c r="J306" i="1"/>
  <c r="I306" i="1"/>
  <c r="I318" i="1" s="1"/>
  <c r="H306" i="1"/>
  <c r="G289" i="1"/>
  <c r="F289" i="1"/>
  <c r="E289" i="1"/>
  <c r="D289" i="1"/>
  <c r="C289" i="1"/>
  <c r="B289" i="1"/>
  <c r="I288" i="1"/>
  <c r="J288" i="1" s="1"/>
  <c r="H288" i="1"/>
  <c r="I287" i="1"/>
  <c r="J287" i="1" s="1"/>
  <c r="H287" i="1"/>
  <c r="I286" i="1"/>
  <c r="H286" i="1"/>
  <c r="J286" i="1" s="1"/>
  <c r="K286" i="1" s="1"/>
  <c r="I285" i="1"/>
  <c r="H285" i="1"/>
  <c r="J285" i="1" s="1"/>
  <c r="J284" i="1"/>
  <c r="K284" i="1" s="1"/>
  <c r="I284" i="1"/>
  <c r="H284" i="1"/>
  <c r="J283" i="1"/>
  <c r="I283" i="1"/>
  <c r="H283" i="1"/>
  <c r="I282" i="1"/>
  <c r="J282" i="1" s="1"/>
  <c r="K282" i="1" s="1"/>
  <c r="H282" i="1"/>
  <c r="I281" i="1"/>
  <c r="J281" i="1" s="1"/>
  <c r="H281" i="1"/>
  <c r="I280" i="1"/>
  <c r="J280" i="1" s="1"/>
  <c r="H280" i="1"/>
  <c r="I279" i="1"/>
  <c r="H279" i="1"/>
  <c r="J279" i="1" s="1"/>
  <c r="I278" i="1"/>
  <c r="J278" i="1" s="1"/>
  <c r="H278" i="1"/>
  <c r="J277" i="1"/>
  <c r="I277" i="1"/>
  <c r="I289" i="1" s="1"/>
  <c r="H277" i="1"/>
  <c r="H289" i="1" s="1"/>
  <c r="G259" i="1"/>
  <c r="F259" i="1"/>
  <c r="E259" i="1"/>
  <c r="D259" i="1"/>
  <c r="C259" i="1"/>
  <c r="B259" i="1"/>
  <c r="I258" i="1"/>
  <c r="J258" i="1" s="1"/>
  <c r="H258" i="1"/>
  <c r="I257" i="1"/>
  <c r="H257" i="1"/>
  <c r="J257" i="1" s="1"/>
  <c r="I256" i="1"/>
  <c r="J256" i="1" s="1"/>
  <c r="K256" i="1" s="1"/>
  <c r="H256" i="1"/>
  <c r="J255" i="1"/>
  <c r="I255" i="1"/>
  <c r="H255" i="1"/>
  <c r="I254" i="1"/>
  <c r="H254" i="1"/>
  <c r="J254" i="1" s="1"/>
  <c r="K254" i="1" s="1"/>
  <c r="I253" i="1"/>
  <c r="J253" i="1" s="1"/>
  <c r="H253" i="1"/>
  <c r="J252" i="1"/>
  <c r="I252" i="1"/>
  <c r="H252" i="1"/>
  <c r="I251" i="1"/>
  <c r="J251" i="1" s="1"/>
  <c r="H251" i="1"/>
  <c r="I250" i="1"/>
  <c r="J250" i="1" s="1"/>
  <c r="H250" i="1"/>
  <c r="I249" i="1"/>
  <c r="I259" i="1" s="1"/>
  <c r="H249" i="1"/>
  <c r="H259" i="1" s="1"/>
  <c r="I248" i="1"/>
  <c r="H248" i="1"/>
  <c r="J248" i="1" s="1"/>
  <c r="I247" i="1"/>
  <c r="H247" i="1"/>
  <c r="J247" i="1" s="1"/>
  <c r="G229" i="1"/>
  <c r="F229" i="1"/>
  <c r="F230" i="1" s="1"/>
  <c r="E229" i="1"/>
  <c r="E230" i="1" s="1"/>
  <c r="D229" i="1"/>
  <c r="C229" i="1"/>
  <c r="C230" i="1" s="1"/>
  <c r="B229" i="1"/>
  <c r="B230" i="1" s="1"/>
  <c r="J228" i="1"/>
  <c r="I228" i="1"/>
  <c r="H228" i="1"/>
  <c r="J227" i="1"/>
  <c r="I227" i="1"/>
  <c r="H227" i="1"/>
  <c r="I226" i="1"/>
  <c r="J226" i="1" s="1"/>
  <c r="K226" i="1" s="1"/>
  <c r="H226" i="1"/>
  <c r="I225" i="1"/>
  <c r="J225" i="1" s="1"/>
  <c r="H225" i="1"/>
  <c r="I224" i="1"/>
  <c r="J224" i="1" s="1"/>
  <c r="H224" i="1"/>
  <c r="I223" i="1"/>
  <c r="H223" i="1"/>
  <c r="J223" i="1" s="1"/>
  <c r="I222" i="1"/>
  <c r="J222" i="1" s="1"/>
  <c r="H222" i="1"/>
  <c r="J221" i="1"/>
  <c r="I221" i="1"/>
  <c r="H221" i="1"/>
  <c r="I220" i="1"/>
  <c r="H220" i="1"/>
  <c r="J220" i="1" s="1"/>
  <c r="K220" i="1" s="1"/>
  <c r="I219" i="1"/>
  <c r="I229" i="1" s="1"/>
  <c r="H219" i="1"/>
  <c r="J218" i="1"/>
  <c r="I218" i="1"/>
  <c r="H218" i="1"/>
  <c r="I217" i="1"/>
  <c r="J217" i="1" s="1"/>
  <c r="H217" i="1"/>
  <c r="H229" i="1" s="1"/>
  <c r="H230" i="1" s="1"/>
  <c r="B207" i="1"/>
  <c r="G206" i="1"/>
  <c r="G230" i="1" s="1"/>
  <c r="F206" i="1"/>
  <c r="E206" i="1"/>
  <c r="E207" i="1" s="1"/>
  <c r="D206" i="1"/>
  <c r="D230" i="1" s="1"/>
  <c r="C206" i="1"/>
  <c r="C207" i="1" s="1"/>
  <c r="B206" i="1"/>
  <c r="I205" i="1"/>
  <c r="J205" i="1" s="1"/>
  <c r="H205" i="1"/>
  <c r="I204" i="1"/>
  <c r="J204" i="1" s="1"/>
  <c r="H204" i="1"/>
  <c r="I203" i="1"/>
  <c r="H203" i="1"/>
  <c r="J203" i="1" s="1"/>
  <c r="K203" i="1" s="1"/>
  <c r="I202" i="1"/>
  <c r="H202" i="1"/>
  <c r="J202" i="1" s="1"/>
  <c r="J201" i="1"/>
  <c r="K201" i="1" s="1"/>
  <c r="I201" i="1"/>
  <c r="H201" i="1"/>
  <c r="J200" i="1"/>
  <c r="I200" i="1"/>
  <c r="H200" i="1"/>
  <c r="I199" i="1"/>
  <c r="J199" i="1" s="1"/>
  <c r="K199" i="1" s="1"/>
  <c r="H199" i="1"/>
  <c r="I198" i="1"/>
  <c r="J198" i="1" s="1"/>
  <c r="H198" i="1"/>
  <c r="I197" i="1"/>
  <c r="J197" i="1" s="1"/>
  <c r="H197" i="1"/>
  <c r="I196" i="1"/>
  <c r="H196" i="1"/>
  <c r="J196" i="1" s="1"/>
  <c r="I195" i="1"/>
  <c r="J195" i="1" s="1"/>
  <c r="H195" i="1"/>
  <c r="J194" i="1"/>
  <c r="I194" i="1"/>
  <c r="I206" i="1" s="1"/>
  <c r="H194" i="1"/>
  <c r="H206" i="1" s="1"/>
  <c r="D190" i="1"/>
  <c r="G189" i="1"/>
  <c r="G207" i="1" s="1"/>
  <c r="F189" i="1"/>
  <c r="F207" i="1" s="1"/>
  <c r="E189" i="1"/>
  <c r="E190" i="1" s="1"/>
  <c r="D189" i="1"/>
  <c r="C189" i="1"/>
  <c r="B189" i="1"/>
  <c r="B190" i="1" s="1"/>
  <c r="I188" i="1"/>
  <c r="H188" i="1"/>
  <c r="J188" i="1" s="1"/>
  <c r="I187" i="1"/>
  <c r="J187" i="1" s="1"/>
  <c r="H187" i="1"/>
  <c r="J186" i="1"/>
  <c r="I186" i="1"/>
  <c r="H186" i="1"/>
  <c r="I185" i="1"/>
  <c r="J185" i="1" s="1"/>
  <c r="H185" i="1"/>
  <c r="I184" i="1"/>
  <c r="J184" i="1" s="1"/>
  <c r="H184" i="1"/>
  <c r="I183" i="1"/>
  <c r="J183" i="1" s="1"/>
  <c r="K182" i="1" s="1"/>
  <c r="H183" i="1"/>
  <c r="J182" i="1"/>
  <c r="I182" i="1"/>
  <c r="H182" i="1"/>
  <c r="I181" i="1"/>
  <c r="H181" i="1"/>
  <c r="J181" i="1" s="1"/>
  <c r="J180" i="1"/>
  <c r="K180" i="1" s="1"/>
  <c r="I180" i="1"/>
  <c r="H180" i="1"/>
  <c r="J179" i="1"/>
  <c r="I179" i="1"/>
  <c r="H179" i="1"/>
  <c r="I178" i="1"/>
  <c r="J178" i="1" s="1"/>
  <c r="K178" i="1" s="1"/>
  <c r="H178" i="1"/>
  <c r="I177" i="1"/>
  <c r="J177" i="1" s="1"/>
  <c r="H177" i="1"/>
  <c r="H189" i="1" s="1"/>
  <c r="H190" i="1" s="1"/>
  <c r="F173" i="1"/>
  <c r="G170" i="1"/>
  <c r="G173" i="1" s="1"/>
  <c r="F170" i="1"/>
  <c r="E170" i="1"/>
  <c r="D170" i="1"/>
  <c r="D173" i="1" s="1"/>
  <c r="C170" i="1"/>
  <c r="C190" i="1" s="1"/>
  <c r="B170" i="1"/>
  <c r="I169" i="1"/>
  <c r="J169" i="1" s="1"/>
  <c r="H169" i="1"/>
  <c r="J168" i="1"/>
  <c r="I168" i="1"/>
  <c r="H168" i="1"/>
  <c r="I167" i="1"/>
  <c r="J167" i="1" s="1"/>
  <c r="K167" i="1" s="1"/>
  <c r="H167" i="1"/>
  <c r="J166" i="1"/>
  <c r="I166" i="1"/>
  <c r="H166" i="1"/>
  <c r="I165" i="1"/>
  <c r="H165" i="1"/>
  <c r="J165" i="1" s="1"/>
  <c r="K165" i="1" s="1"/>
  <c r="I164" i="1"/>
  <c r="J164" i="1" s="1"/>
  <c r="H164" i="1"/>
  <c r="I163" i="1"/>
  <c r="J163" i="1" s="1"/>
  <c r="H163" i="1"/>
  <c r="I162" i="1"/>
  <c r="J162" i="1" s="1"/>
  <c r="H162" i="1"/>
  <c r="I161" i="1"/>
  <c r="J161" i="1" s="1"/>
  <c r="H161" i="1"/>
  <c r="I160" i="1"/>
  <c r="I170" i="1" s="1"/>
  <c r="H160" i="1"/>
  <c r="H170" i="1" s="1"/>
  <c r="J159" i="1"/>
  <c r="I159" i="1"/>
  <c r="H159" i="1"/>
  <c r="I158" i="1"/>
  <c r="H158" i="1"/>
  <c r="J158" i="1" s="1"/>
  <c r="G153" i="1"/>
  <c r="F153" i="1"/>
  <c r="E153" i="1"/>
  <c r="E173" i="1" s="1"/>
  <c r="D153" i="1"/>
  <c r="C153" i="1"/>
  <c r="B153" i="1"/>
  <c r="B173" i="1" s="1"/>
  <c r="J152" i="1"/>
  <c r="I152" i="1"/>
  <c r="H152" i="1"/>
  <c r="I151" i="1"/>
  <c r="J151" i="1" s="1"/>
  <c r="H151" i="1"/>
  <c r="I150" i="1"/>
  <c r="J150" i="1" s="1"/>
  <c r="H150" i="1"/>
  <c r="I149" i="1"/>
  <c r="J149" i="1" s="1"/>
  <c r="H149" i="1"/>
  <c r="I148" i="1"/>
  <c r="J148" i="1" s="1"/>
  <c r="H148" i="1"/>
  <c r="J147" i="1"/>
  <c r="I147" i="1"/>
  <c r="H147" i="1"/>
  <c r="I146" i="1"/>
  <c r="J146" i="1" s="1"/>
  <c r="K146" i="1" s="1"/>
  <c r="H146" i="1"/>
  <c r="J145" i="1"/>
  <c r="I145" i="1"/>
  <c r="H145" i="1"/>
  <c r="I144" i="1"/>
  <c r="H144" i="1"/>
  <c r="J144" i="1" s="1"/>
  <c r="K144" i="1" s="1"/>
  <c r="I143" i="1"/>
  <c r="J143" i="1" s="1"/>
  <c r="H143" i="1"/>
  <c r="I142" i="1"/>
  <c r="J142" i="1" s="1"/>
  <c r="K142" i="1" s="1"/>
  <c r="H142" i="1"/>
  <c r="I141" i="1"/>
  <c r="J141" i="1" s="1"/>
  <c r="H141" i="1"/>
  <c r="H153" i="1" s="1"/>
  <c r="G136" i="1"/>
  <c r="F136" i="1"/>
  <c r="E136" i="1"/>
  <c r="D136" i="1"/>
  <c r="C136" i="1"/>
  <c r="B136" i="1"/>
  <c r="I135" i="1"/>
  <c r="H135" i="1"/>
  <c r="J135" i="1" s="1"/>
  <c r="I134" i="1"/>
  <c r="J134" i="1" s="1"/>
  <c r="H134" i="1"/>
  <c r="I133" i="1"/>
  <c r="J133" i="1" s="1"/>
  <c r="H133" i="1"/>
  <c r="I132" i="1"/>
  <c r="H132" i="1"/>
  <c r="J132" i="1" s="1"/>
  <c r="J131" i="1"/>
  <c r="K131" i="1" s="1"/>
  <c r="I131" i="1"/>
  <c r="H131" i="1"/>
  <c r="I130" i="1"/>
  <c r="J130" i="1" s="1"/>
  <c r="H130" i="1"/>
  <c r="I129" i="1"/>
  <c r="J129" i="1" s="1"/>
  <c r="K129" i="1" s="1"/>
  <c r="H129" i="1"/>
  <c r="J128" i="1"/>
  <c r="I128" i="1"/>
  <c r="H128" i="1"/>
  <c r="I127" i="1"/>
  <c r="J127" i="1" s="1"/>
  <c r="K127" i="1" s="1"/>
  <c r="H127" i="1"/>
  <c r="I126" i="1"/>
  <c r="J126" i="1" s="1"/>
  <c r="H126" i="1"/>
  <c r="I125" i="1"/>
  <c r="J125" i="1" s="1"/>
  <c r="K125" i="1" s="1"/>
  <c r="H125" i="1"/>
  <c r="J124" i="1"/>
  <c r="I124" i="1"/>
  <c r="I136" i="1" s="1"/>
  <c r="H124" i="1"/>
  <c r="H136" i="1" s="1"/>
  <c r="G119" i="1"/>
  <c r="F119" i="1"/>
  <c r="E119" i="1"/>
  <c r="G116" i="1"/>
  <c r="F116" i="1"/>
  <c r="E116" i="1"/>
  <c r="D116" i="1"/>
  <c r="C116" i="1"/>
  <c r="C119" i="1" s="1"/>
  <c r="B116" i="1"/>
  <c r="B119" i="1" s="1"/>
  <c r="I115" i="1"/>
  <c r="I116" i="1" s="1"/>
  <c r="H115" i="1"/>
  <c r="J114" i="1"/>
  <c r="I114" i="1"/>
  <c r="H114" i="1"/>
  <c r="I113" i="1"/>
  <c r="J113" i="1" s="1"/>
  <c r="H113" i="1"/>
  <c r="J112" i="1"/>
  <c r="I112" i="1"/>
  <c r="H112" i="1"/>
  <c r="I111" i="1"/>
  <c r="H111" i="1"/>
  <c r="I110" i="1"/>
  <c r="H110" i="1"/>
  <c r="I109" i="1"/>
  <c r="I100" i="1" s="1"/>
  <c r="H109" i="1"/>
  <c r="I108" i="1"/>
  <c r="H108" i="1"/>
  <c r="I107" i="1"/>
  <c r="H107" i="1"/>
  <c r="I106" i="1"/>
  <c r="H106" i="1"/>
  <c r="I105" i="1"/>
  <c r="H105" i="1"/>
  <c r="I104" i="1"/>
  <c r="H104" i="1"/>
  <c r="H116" i="1" s="1"/>
  <c r="G100" i="1"/>
  <c r="E100" i="1"/>
  <c r="C100" i="1"/>
  <c r="G97" i="1"/>
  <c r="F97" i="1"/>
  <c r="E97" i="1"/>
  <c r="D97" i="1"/>
  <c r="D119" i="1" s="1"/>
  <c r="C97" i="1"/>
  <c r="D99" i="1" s="1"/>
  <c r="B97" i="1"/>
  <c r="D98" i="1" s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I97" i="1" s="1"/>
  <c r="H85" i="1"/>
  <c r="H97" i="1" s="1"/>
  <c r="G79" i="1"/>
  <c r="F79" i="1"/>
  <c r="E79" i="1"/>
  <c r="D79" i="1"/>
  <c r="C79" i="1"/>
  <c r="D81" i="1" s="1"/>
  <c r="B79" i="1"/>
  <c r="D80" i="1" s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I79" i="1" s="1"/>
  <c r="H67" i="1"/>
  <c r="H79" i="1" s="1"/>
  <c r="G59" i="1"/>
  <c r="F59" i="1"/>
  <c r="E59" i="1"/>
  <c r="D59" i="1"/>
  <c r="D60" i="1" s="1"/>
  <c r="C59" i="1"/>
  <c r="D61" i="1" s="1"/>
  <c r="B59" i="1"/>
  <c r="I58" i="1"/>
  <c r="H58" i="1"/>
  <c r="I57" i="1"/>
  <c r="H57" i="1"/>
  <c r="I56" i="1"/>
  <c r="H56" i="1"/>
  <c r="I55" i="1"/>
  <c r="H55" i="1"/>
  <c r="J55" i="1" s="1"/>
  <c r="I54" i="1"/>
  <c r="J54" i="1" s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I59" i="1" s="1"/>
  <c r="H47" i="1"/>
  <c r="H59" i="1" s="1"/>
  <c r="G37" i="1"/>
  <c r="F37" i="1"/>
  <c r="E37" i="1"/>
  <c r="D37" i="1"/>
  <c r="C37" i="1"/>
  <c r="D39" i="1" s="1"/>
  <c r="B37" i="1"/>
  <c r="D38" i="1" s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I37" i="1" s="1"/>
  <c r="H25" i="1"/>
  <c r="H37" i="1" s="1"/>
  <c r="E17" i="1"/>
  <c r="D17" i="1"/>
  <c r="C17" i="1"/>
  <c r="D19" i="1" s="1"/>
  <c r="B17" i="1"/>
  <c r="D18" i="1" s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I17" i="1" s="1"/>
  <c r="H5" i="1"/>
  <c r="H17" i="1" s="1"/>
  <c r="I341" i="2" l="1"/>
  <c r="J340" i="2"/>
  <c r="I362" i="2"/>
  <c r="J361" i="2"/>
  <c r="I320" i="2"/>
  <c r="J319" i="2"/>
  <c r="I321" i="2"/>
  <c r="I362" i="1"/>
  <c r="J361" i="1"/>
  <c r="J328" i="1"/>
  <c r="K328" i="1" s="1"/>
  <c r="J332" i="1"/>
  <c r="K332" i="1" s="1"/>
  <c r="J336" i="1"/>
  <c r="K336" i="1" s="1"/>
  <c r="J337" i="1"/>
  <c r="H339" i="1"/>
  <c r="H340" i="1" s="1"/>
  <c r="I339" i="1"/>
  <c r="J338" i="1"/>
  <c r="J327" i="1"/>
  <c r="J331" i="1"/>
  <c r="K330" i="1" s="1"/>
  <c r="J335" i="1"/>
  <c r="K334" i="1" s="1"/>
  <c r="K186" i="1"/>
  <c r="K195" i="1"/>
  <c r="H290" i="1"/>
  <c r="H291" i="1"/>
  <c r="K280" i="1"/>
  <c r="J289" i="1"/>
  <c r="I291" i="1"/>
  <c r="J116" i="1"/>
  <c r="H119" i="1"/>
  <c r="I319" i="1"/>
  <c r="K116" i="1"/>
  <c r="I119" i="1"/>
  <c r="K133" i="1"/>
  <c r="K150" i="1"/>
  <c r="K163" i="1"/>
  <c r="K184" i="1"/>
  <c r="K222" i="1"/>
  <c r="H173" i="1"/>
  <c r="H207" i="1"/>
  <c r="K197" i="1"/>
  <c r="I230" i="1"/>
  <c r="J229" i="1"/>
  <c r="H260" i="1"/>
  <c r="K252" i="1"/>
  <c r="K278" i="1"/>
  <c r="I173" i="1"/>
  <c r="J170" i="1"/>
  <c r="J206" i="1"/>
  <c r="I260" i="1"/>
  <c r="J259" i="1"/>
  <c r="J59" i="1"/>
  <c r="J136" i="1"/>
  <c r="J339" i="1"/>
  <c r="I340" i="1"/>
  <c r="K148" i="1"/>
  <c r="K161" i="1"/>
  <c r="K224" i="1"/>
  <c r="K250" i="1"/>
  <c r="F190" i="1"/>
  <c r="D207" i="1"/>
  <c r="H318" i="1"/>
  <c r="H319" i="1" s="1"/>
  <c r="D117" i="1"/>
  <c r="J160" i="1"/>
  <c r="K159" i="1" s="1"/>
  <c r="G190" i="1"/>
  <c r="J249" i="1"/>
  <c r="K248" i="1" s="1"/>
  <c r="I153" i="1"/>
  <c r="J153" i="1" s="1"/>
  <c r="J219" i="1"/>
  <c r="K218" i="1" s="1"/>
  <c r="D118" i="1"/>
  <c r="I189" i="1"/>
  <c r="C120" i="1"/>
  <c r="C173" i="1"/>
  <c r="I190" i="1" l="1"/>
  <c r="J189" i="1"/>
  <c r="H320" i="1"/>
  <c r="I207" i="1"/>
  <c r="J318" i="1"/>
  <c r="I320" i="1"/>
  <c r="J319" i="1"/>
  <c r="I341" i="1"/>
  <c r="J340" i="1"/>
</calcChain>
</file>

<file path=xl/sharedStrings.xml><?xml version="1.0" encoding="utf-8"?>
<sst xmlns="http://schemas.openxmlformats.org/spreadsheetml/2006/main" count="1046" uniqueCount="56">
  <si>
    <t>95年</t>
    <phoneticPr fontId="3" type="noConversion"/>
  </si>
  <si>
    <t>07-39-7001-00-8</t>
    <phoneticPr fontId="3" type="noConversion"/>
  </si>
  <si>
    <t>07-39-7001-10-0</t>
    <phoneticPr fontId="3" type="noConversion"/>
  </si>
  <si>
    <t>07-39-7002-00-9</t>
    <phoneticPr fontId="3" type="noConversion"/>
  </si>
  <si>
    <t>教學區</t>
    <phoneticPr fontId="3" type="noConversion"/>
  </si>
  <si>
    <t>住宅區</t>
    <phoneticPr fontId="3" type="noConversion"/>
  </si>
  <si>
    <t>二教區</t>
    <phoneticPr fontId="3" type="noConversion"/>
  </si>
  <si>
    <t>度數</t>
    <phoneticPr fontId="3" type="noConversion"/>
  </si>
  <si>
    <t>電費</t>
    <phoneticPr fontId="3" type="noConversion"/>
  </si>
  <si>
    <t>各月總度數</t>
    <phoneticPr fontId="3" type="noConversion"/>
  </si>
  <si>
    <t>各月總費用</t>
    <phoneticPr fontId="3" type="noConversion"/>
  </si>
  <si>
    <t>1月份</t>
    <phoneticPr fontId="3" type="noConversion"/>
  </si>
  <si>
    <t>2月份</t>
    <phoneticPr fontId="3" type="noConversion"/>
  </si>
  <si>
    <t>3月份</t>
    <phoneticPr fontId="3" type="noConversion"/>
  </si>
  <si>
    <t>4月份</t>
    <phoneticPr fontId="3" type="noConversion"/>
  </si>
  <si>
    <t>5月份</t>
    <phoneticPr fontId="3" type="noConversion"/>
  </si>
  <si>
    <t>6月份</t>
    <phoneticPr fontId="3" type="noConversion"/>
  </si>
  <si>
    <t>7月份</t>
    <phoneticPr fontId="3" type="noConversion"/>
  </si>
  <si>
    <t>8月份</t>
    <phoneticPr fontId="3" type="noConversion"/>
  </si>
  <si>
    <t>9月份</t>
    <phoneticPr fontId="3" type="noConversion"/>
  </si>
  <si>
    <t>10月份</t>
    <phoneticPr fontId="3" type="noConversion"/>
  </si>
  <si>
    <t>11月份</t>
    <phoneticPr fontId="3" type="noConversion"/>
  </si>
  <si>
    <t>12月份</t>
    <phoneticPr fontId="3" type="noConversion"/>
  </si>
  <si>
    <t>合計</t>
    <phoneticPr fontId="3" type="noConversion"/>
  </si>
  <si>
    <t>總計度數</t>
    <phoneticPr fontId="3" type="noConversion"/>
  </si>
  <si>
    <t>總計費用</t>
    <phoneticPr fontId="3" type="noConversion"/>
  </si>
  <si>
    <t>96年</t>
    <phoneticPr fontId="3" type="noConversion"/>
  </si>
  <si>
    <t>管院啟用</t>
    <phoneticPr fontId="3" type="noConversion"/>
  </si>
  <si>
    <t>97年</t>
    <phoneticPr fontId="3" type="noConversion"/>
  </si>
  <si>
    <t>美術系啟用</t>
    <phoneticPr fontId="3" type="noConversion"/>
  </si>
  <si>
    <t>1.97年7月調漲電費21％</t>
    <phoneticPr fontId="3" type="noConversion"/>
  </si>
  <si>
    <r>
      <t>2.97年10月調漲電費14％</t>
    </r>
    <r>
      <rPr>
        <sz val="12"/>
        <rFont val="新細明體"/>
        <family val="1"/>
        <charset val="136"/>
      </rPr>
      <t/>
    </r>
    <phoneticPr fontId="3" type="noConversion"/>
  </si>
  <si>
    <t>98年</t>
    <phoneticPr fontId="3" type="noConversion"/>
  </si>
  <si>
    <t>音樂系啟用</t>
    <phoneticPr fontId="3" type="noConversion"/>
  </si>
  <si>
    <t>99年</t>
    <phoneticPr fontId="3" type="noConversion"/>
  </si>
  <si>
    <t>72、73棟啟用</t>
    <phoneticPr fontId="3" type="noConversion"/>
  </si>
  <si>
    <t>100年</t>
    <phoneticPr fontId="3" type="noConversion"/>
  </si>
  <si>
    <t>100/01</t>
    <phoneticPr fontId="3" type="noConversion"/>
  </si>
  <si>
    <t>度數成長</t>
    <phoneticPr fontId="3" type="noConversion"/>
  </si>
  <si>
    <t>費用成長</t>
    <phoneticPr fontId="3" type="noConversion"/>
  </si>
  <si>
    <t>成長比例</t>
    <phoneticPr fontId="3" type="noConversion"/>
  </si>
  <si>
    <t>101年</t>
    <phoneticPr fontId="3" type="noConversion"/>
  </si>
  <si>
    <t>每度單價</t>
    <phoneticPr fontId="3" type="noConversion"/>
  </si>
  <si>
    <t>雙月平均</t>
    <phoneticPr fontId="3" type="noConversion"/>
  </si>
  <si>
    <t>102年</t>
    <phoneticPr fontId="3" type="noConversion"/>
  </si>
  <si>
    <t>103年</t>
    <phoneticPr fontId="3" type="noConversion"/>
  </si>
  <si>
    <t>104年</t>
    <phoneticPr fontId="3" type="noConversion"/>
  </si>
  <si>
    <t>105年</t>
    <phoneticPr fontId="3" type="noConversion"/>
  </si>
  <si>
    <t>東海大學全校用電度數</t>
    <phoneticPr fontId="3" type="noConversion"/>
  </si>
  <si>
    <t>106年</t>
    <phoneticPr fontId="3" type="noConversion"/>
  </si>
  <si>
    <t>107年</t>
    <phoneticPr fontId="3" type="noConversion"/>
  </si>
  <si>
    <t>汰換T8為LED燈具約2萬盞</t>
    <phoneticPr fontId="3" type="noConversion"/>
  </si>
  <si>
    <t>108年</t>
    <phoneticPr fontId="3" type="noConversion"/>
  </si>
  <si>
    <t>109年</t>
    <phoneticPr fontId="3" type="noConversion"/>
  </si>
  <si>
    <t>110年</t>
    <phoneticPr fontId="3" type="noConversion"/>
  </si>
  <si>
    <t>111年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</si>
</sst>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76" formatCode="0.00_);[Red]\(0.00\)"/>
    <numFmt numFmtId="177" formatCode="#,##0_);[Red]\(#,##0\)"/>
    <numFmt numFmtId="178" formatCode="#,##0_ "/>
  </numFmts>
  <fonts count="13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name val="細明體"/>
      <family val="3"/>
      <charset val="136"/>
    </font>
    <font>
      <sz val="12"/>
      <color indexed="10"/>
      <name val="新細明體"/>
      <family val="1"/>
      <charset val="136"/>
    </font>
    <font>
      <sz val="12"/>
      <color indexed="10"/>
      <name val="標楷體"/>
      <family val="4"/>
      <charset val="136"/>
    </font>
    <font>
      <b/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24"/>
      <name val="標楷體"/>
      <family val="4"/>
      <charset val="136"/>
    </font>
    <font>
      <sz val="20"/>
      <name val="標楷體"/>
      <family val="4"/>
      <charset val="136"/>
    </font>
    <font>
      <sz val="12"/>
      <color theme="1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2" fillId="2" borderId="0" xfId="0" applyFont="1" applyFill="1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77" fontId="0" fillId="0" borderId="4" xfId="0" applyNumberFormat="1" applyBorder="1">
      <alignment vertical="center"/>
    </xf>
    <xf numFmtId="177" fontId="1" fillId="0" borderId="4" xfId="1" applyNumberFormat="1" applyFont="1" applyBorder="1" applyAlignment="1"/>
    <xf numFmtId="177" fontId="0" fillId="0" borderId="3" xfId="0" applyNumberFormat="1" applyBorder="1">
      <alignment vertical="center"/>
    </xf>
    <xf numFmtId="177" fontId="0" fillId="0" borderId="4" xfId="0" applyNumberFormat="1" applyFill="1" applyBorder="1">
      <alignment vertical="center"/>
    </xf>
    <xf numFmtId="177" fontId="1" fillId="0" borderId="4" xfId="0" applyNumberFormat="1" applyFont="1" applyBorder="1">
      <alignment vertic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77" fontId="0" fillId="0" borderId="0" xfId="0" applyNumberFormat="1" applyBorder="1">
      <alignment vertical="center"/>
    </xf>
    <xf numFmtId="177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178" fontId="0" fillId="0" borderId="4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6" fillId="0" borderId="4" xfId="0" applyNumberFormat="1" applyFont="1" applyBorder="1">
      <alignment vertical="center"/>
    </xf>
    <xf numFmtId="177" fontId="6" fillId="0" borderId="4" xfId="1" applyNumberFormat="1" applyFont="1" applyBorder="1" applyAlignment="1"/>
    <xf numFmtId="0" fontId="2" fillId="0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176" fontId="0" fillId="0" borderId="4" xfId="0" applyNumberFormat="1" applyBorder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7" fontId="1" fillId="0" borderId="4" xfId="0" applyNumberFormat="1" applyFont="1" applyFill="1" applyBorder="1" applyAlignment="1">
      <alignment vertical="top" wrapText="1"/>
    </xf>
    <xf numFmtId="177" fontId="0" fillId="0" borderId="4" xfId="0" applyNumberFormat="1" applyBorder="1" applyAlignment="1">
      <alignment vertical="center"/>
    </xf>
    <xf numFmtId="177" fontId="1" fillId="0" borderId="4" xfId="0" applyNumberFormat="1" applyFont="1" applyFill="1" applyBorder="1" applyAlignment="1">
      <alignment horizontal="center" vertical="top" wrapText="1"/>
    </xf>
    <xf numFmtId="177" fontId="6" fillId="0" borderId="4" xfId="0" applyNumberFormat="1" applyFont="1" applyBorder="1" applyAlignment="1">
      <alignment horizontal="center" vertical="center"/>
    </xf>
    <xf numFmtId="177" fontId="6" fillId="0" borderId="3" xfId="0" applyNumberFormat="1" applyFont="1" applyBorder="1">
      <alignment vertical="center"/>
    </xf>
    <xf numFmtId="0" fontId="0" fillId="0" borderId="4" xfId="0" applyBorder="1">
      <alignment vertical="center"/>
    </xf>
    <xf numFmtId="178" fontId="1" fillId="0" borderId="4" xfId="1" applyNumberFormat="1" applyBorder="1">
      <alignment vertical="center"/>
    </xf>
    <xf numFmtId="178" fontId="1" fillId="0" borderId="4" xfId="1" applyNumberFormat="1" applyBorder="1" applyAlignment="1">
      <alignment horizontal="center" vertical="center"/>
    </xf>
    <xf numFmtId="178" fontId="1" fillId="0" borderId="4" xfId="1" applyNumberFormat="1" applyFont="1" applyBorder="1" applyAlignment="1"/>
    <xf numFmtId="0" fontId="8" fillId="0" borderId="4" xfId="0" applyFont="1" applyBorder="1" applyAlignment="1">
      <alignment horizontal="center"/>
    </xf>
    <xf numFmtId="177" fontId="9" fillId="0" borderId="4" xfId="0" applyNumberFormat="1" applyFont="1" applyBorder="1">
      <alignment vertical="center"/>
    </xf>
    <xf numFmtId="177" fontId="9" fillId="0" borderId="4" xfId="1" applyNumberFormat="1" applyFont="1" applyBorder="1" applyAlignment="1"/>
    <xf numFmtId="177" fontId="9" fillId="0" borderId="4" xfId="0" applyNumberFormat="1" applyFont="1" applyBorder="1" applyAlignment="1">
      <alignment horizontal="center" vertical="center"/>
    </xf>
    <xf numFmtId="177" fontId="9" fillId="0" borderId="3" xfId="0" applyNumberFormat="1" applyFont="1" applyBorder="1">
      <alignment vertical="center"/>
    </xf>
    <xf numFmtId="176" fontId="9" fillId="0" borderId="0" xfId="0" applyNumberFormat="1" applyFont="1">
      <alignment vertical="center"/>
    </xf>
    <xf numFmtId="0" fontId="9" fillId="0" borderId="0" xfId="0" applyFont="1">
      <alignment vertical="center"/>
    </xf>
    <xf numFmtId="177" fontId="0" fillId="3" borderId="4" xfId="0" applyNumberFormat="1" applyFill="1" applyBorder="1">
      <alignment vertical="center"/>
    </xf>
    <xf numFmtId="0" fontId="2" fillId="3" borderId="2" xfId="0" applyFont="1" applyFill="1" applyBorder="1" applyAlignment="1">
      <alignment horizontal="center"/>
    </xf>
    <xf numFmtId="177" fontId="1" fillId="0" borderId="5" xfId="1" applyNumberFormat="1" applyFont="1" applyFill="1" applyBorder="1" applyAlignment="1"/>
    <xf numFmtId="176" fontId="0" fillId="0" borderId="0" xfId="2" applyNumberFormat="1" applyFont="1">
      <alignment vertical="center"/>
    </xf>
    <xf numFmtId="10" fontId="0" fillId="0" borderId="0" xfId="2" applyNumberFormat="1" applyFont="1">
      <alignment vertical="center"/>
    </xf>
    <xf numFmtId="9" fontId="0" fillId="0" borderId="0" xfId="2" applyNumberFormat="1" applyFont="1">
      <alignment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177" fontId="0" fillId="3" borderId="0" xfId="0" applyNumberFormat="1" applyFill="1" applyBorder="1">
      <alignment vertical="center"/>
    </xf>
    <xf numFmtId="176" fontId="0" fillId="0" borderId="0" xfId="0" applyNumberFormat="1" applyBorder="1">
      <alignment vertical="center"/>
    </xf>
    <xf numFmtId="178" fontId="1" fillId="0" borderId="4" xfId="1" applyNumberFormat="1" applyBorder="1" applyAlignment="1">
      <alignment horizontal="right" vertical="center"/>
    </xf>
    <xf numFmtId="0" fontId="10" fillId="0" borderId="0" xfId="0" applyFont="1">
      <alignment vertical="center"/>
    </xf>
    <xf numFmtId="10" fontId="10" fillId="0" borderId="0" xfId="2" applyNumberFormat="1" applyFont="1">
      <alignment vertical="center"/>
    </xf>
    <xf numFmtId="176" fontId="10" fillId="0" borderId="0" xfId="0" applyNumberFormat="1" applyFont="1">
      <alignment vertical="center"/>
    </xf>
    <xf numFmtId="0" fontId="11" fillId="0" borderId="0" xfId="0" applyFont="1">
      <alignment vertical="center"/>
    </xf>
    <xf numFmtId="10" fontId="11" fillId="0" borderId="0" xfId="2" applyNumberFormat="1" applyFont="1">
      <alignment vertical="center"/>
    </xf>
    <xf numFmtId="176" fontId="11" fillId="0" borderId="0" xfId="0" applyNumberFormat="1" applyFont="1">
      <alignment vertical="center"/>
    </xf>
    <xf numFmtId="0" fontId="2" fillId="4" borderId="0" xfId="0" applyFont="1" applyFill="1" applyAlignment="1">
      <alignment horizontal="center" vertical="center"/>
    </xf>
    <xf numFmtId="177" fontId="0" fillId="0" borderId="5" xfId="0" applyNumberFormat="1" applyFill="1" applyBorder="1">
      <alignment vertical="center"/>
    </xf>
    <xf numFmtId="177" fontId="0" fillId="4" borderId="4" xfId="0" applyNumberFormat="1" applyFill="1" applyBorder="1">
      <alignment vertical="center"/>
    </xf>
    <xf numFmtId="0" fontId="2" fillId="5" borderId="0" xfId="0" applyFont="1" applyFill="1" applyAlignment="1">
      <alignment horizontal="center" vertical="center"/>
    </xf>
    <xf numFmtId="177" fontId="0" fillId="5" borderId="4" xfId="0" applyNumberFormat="1" applyFill="1" applyBorder="1">
      <alignment vertical="center"/>
    </xf>
    <xf numFmtId="177" fontId="0" fillId="0" borderId="0" xfId="0" applyNumberFormat="1" applyFill="1" applyBorder="1">
      <alignment vertical="center"/>
    </xf>
    <xf numFmtId="177" fontId="0" fillId="0" borderId="0" xfId="0" applyNumberFormat="1">
      <alignment vertical="center"/>
    </xf>
    <xf numFmtId="10" fontId="0" fillId="0" borderId="0" xfId="0" applyNumberFormat="1">
      <alignment vertical="center"/>
    </xf>
    <xf numFmtId="177" fontId="0" fillId="0" borderId="4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7" fontId="12" fillId="6" borderId="4" xfId="0" applyNumberFormat="1" applyFont="1" applyFill="1" applyBorder="1">
      <alignment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177" fontId="0" fillId="6" borderId="4" xfId="0" applyNumberFormat="1" applyFill="1" applyBorder="1">
      <alignment vertical="center"/>
    </xf>
    <xf numFmtId="177" fontId="9" fillId="7" borderId="4" xfId="0" applyNumberFormat="1" applyFont="1" applyFill="1" applyBorder="1">
      <alignment vertical="center"/>
    </xf>
    <xf numFmtId="177" fontId="9" fillId="7" borderId="4" xfId="1" applyNumberFormat="1" applyFont="1" applyFill="1" applyBorder="1" applyAlignment="1"/>
    <xf numFmtId="177" fontId="9" fillId="7" borderId="4" xfId="0" applyNumberFormat="1" applyFont="1" applyFill="1" applyBorder="1" applyAlignment="1">
      <alignment horizontal="center" vertical="center"/>
    </xf>
    <xf numFmtId="176" fontId="0" fillId="0" borderId="7" xfId="0" applyNumberFormat="1" applyBorder="1" applyAlignment="1">
      <alignment vertical="center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3">
    <cellStyle name="一般" xfId="0" builtinId="0"/>
    <cellStyle name="百分比" xfId="2" builtinId="5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941CC-B52D-41F5-860C-E15ED07238AF}">
  <dimension ref="A1:L363"/>
  <sheetViews>
    <sheetView tabSelected="1" topLeftCell="A307" zoomScale="70" zoomScaleNormal="70" workbookViewId="0">
      <selection sqref="A1:XFD300"/>
    </sheetView>
  </sheetViews>
  <sheetFormatPr defaultRowHeight="20.149999999999999" customHeight="1" x14ac:dyDescent="0.4"/>
  <cols>
    <col min="2" max="2" width="11" customWidth="1"/>
    <col min="3" max="3" width="12.453125" customWidth="1"/>
    <col min="4" max="4" width="11.1796875" customWidth="1"/>
    <col min="5" max="5" width="12.90625" customWidth="1"/>
    <col min="6" max="6" width="10.81640625" customWidth="1"/>
    <col min="7" max="7" width="11.08984375" customWidth="1"/>
    <col min="8" max="8" width="11.81640625" bestFit="1" customWidth="1"/>
    <col min="9" max="9" width="12.453125" bestFit="1" customWidth="1"/>
    <col min="10" max="10" width="9.1796875" style="2" customWidth="1"/>
    <col min="258" max="258" width="11" customWidth="1"/>
    <col min="259" max="259" width="12.453125" customWidth="1"/>
    <col min="260" max="260" width="11.1796875" customWidth="1"/>
    <col min="261" max="261" width="12.90625" customWidth="1"/>
    <col min="262" max="262" width="10.81640625" customWidth="1"/>
    <col min="263" max="263" width="11.08984375" customWidth="1"/>
    <col min="264" max="264" width="11.81640625" bestFit="1" customWidth="1"/>
    <col min="265" max="265" width="12.453125" bestFit="1" customWidth="1"/>
    <col min="266" max="266" width="9.1796875" customWidth="1"/>
    <col min="514" max="514" width="11" customWidth="1"/>
    <col min="515" max="515" width="12.453125" customWidth="1"/>
    <col min="516" max="516" width="11.1796875" customWidth="1"/>
    <col min="517" max="517" width="12.90625" customWidth="1"/>
    <col min="518" max="518" width="10.81640625" customWidth="1"/>
    <col min="519" max="519" width="11.08984375" customWidth="1"/>
    <col min="520" max="520" width="11.81640625" bestFit="1" customWidth="1"/>
    <col min="521" max="521" width="12.453125" bestFit="1" customWidth="1"/>
    <col min="522" max="522" width="9.1796875" customWidth="1"/>
    <col min="770" max="770" width="11" customWidth="1"/>
    <col min="771" max="771" width="12.453125" customWidth="1"/>
    <col min="772" max="772" width="11.1796875" customWidth="1"/>
    <col min="773" max="773" width="12.90625" customWidth="1"/>
    <col min="774" max="774" width="10.81640625" customWidth="1"/>
    <col min="775" max="775" width="11.08984375" customWidth="1"/>
    <col min="776" max="776" width="11.81640625" bestFit="1" customWidth="1"/>
    <col min="777" max="777" width="12.453125" bestFit="1" customWidth="1"/>
    <col min="778" max="778" width="9.1796875" customWidth="1"/>
    <col min="1026" max="1026" width="11" customWidth="1"/>
    <col min="1027" max="1027" width="12.453125" customWidth="1"/>
    <col min="1028" max="1028" width="11.1796875" customWidth="1"/>
    <col min="1029" max="1029" width="12.90625" customWidth="1"/>
    <col min="1030" max="1030" width="10.81640625" customWidth="1"/>
    <col min="1031" max="1031" width="11.08984375" customWidth="1"/>
    <col min="1032" max="1032" width="11.81640625" bestFit="1" customWidth="1"/>
    <col min="1033" max="1033" width="12.453125" bestFit="1" customWidth="1"/>
    <col min="1034" max="1034" width="9.1796875" customWidth="1"/>
    <col min="1282" max="1282" width="11" customWidth="1"/>
    <col min="1283" max="1283" width="12.453125" customWidth="1"/>
    <col min="1284" max="1284" width="11.1796875" customWidth="1"/>
    <col min="1285" max="1285" width="12.90625" customWidth="1"/>
    <col min="1286" max="1286" width="10.81640625" customWidth="1"/>
    <col min="1287" max="1287" width="11.08984375" customWidth="1"/>
    <col min="1288" max="1288" width="11.81640625" bestFit="1" customWidth="1"/>
    <col min="1289" max="1289" width="12.453125" bestFit="1" customWidth="1"/>
    <col min="1290" max="1290" width="9.1796875" customWidth="1"/>
    <col min="1538" max="1538" width="11" customWidth="1"/>
    <col min="1539" max="1539" width="12.453125" customWidth="1"/>
    <col min="1540" max="1540" width="11.1796875" customWidth="1"/>
    <col min="1541" max="1541" width="12.90625" customWidth="1"/>
    <col min="1542" max="1542" width="10.81640625" customWidth="1"/>
    <col min="1543" max="1543" width="11.08984375" customWidth="1"/>
    <col min="1544" max="1544" width="11.81640625" bestFit="1" customWidth="1"/>
    <col min="1545" max="1545" width="12.453125" bestFit="1" customWidth="1"/>
    <col min="1546" max="1546" width="9.1796875" customWidth="1"/>
    <col min="1794" max="1794" width="11" customWidth="1"/>
    <col min="1795" max="1795" width="12.453125" customWidth="1"/>
    <col min="1796" max="1796" width="11.1796875" customWidth="1"/>
    <col min="1797" max="1797" width="12.90625" customWidth="1"/>
    <col min="1798" max="1798" width="10.81640625" customWidth="1"/>
    <col min="1799" max="1799" width="11.08984375" customWidth="1"/>
    <col min="1800" max="1800" width="11.81640625" bestFit="1" customWidth="1"/>
    <col min="1801" max="1801" width="12.453125" bestFit="1" customWidth="1"/>
    <col min="1802" max="1802" width="9.1796875" customWidth="1"/>
    <col min="2050" max="2050" width="11" customWidth="1"/>
    <col min="2051" max="2051" width="12.453125" customWidth="1"/>
    <col min="2052" max="2052" width="11.1796875" customWidth="1"/>
    <col min="2053" max="2053" width="12.90625" customWidth="1"/>
    <col min="2054" max="2054" width="10.81640625" customWidth="1"/>
    <col min="2055" max="2055" width="11.08984375" customWidth="1"/>
    <col min="2056" max="2056" width="11.81640625" bestFit="1" customWidth="1"/>
    <col min="2057" max="2057" width="12.453125" bestFit="1" customWidth="1"/>
    <col min="2058" max="2058" width="9.1796875" customWidth="1"/>
    <col min="2306" max="2306" width="11" customWidth="1"/>
    <col min="2307" max="2307" width="12.453125" customWidth="1"/>
    <col min="2308" max="2308" width="11.1796875" customWidth="1"/>
    <col min="2309" max="2309" width="12.90625" customWidth="1"/>
    <col min="2310" max="2310" width="10.81640625" customWidth="1"/>
    <col min="2311" max="2311" width="11.08984375" customWidth="1"/>
    <col min="2312" max="2312" width="11.81640625" bestFit="1" customWidth="1"/>
    <col min="2313" max="2313" width="12.453125" bestFit="1" customWidth="1"/>
    <col min="2314" max="2314" width="9.1796875" customWidth="1"/>
    <col min="2562" max="2562" width="11" customWidth="1"/>
    <col min="2563" max="2563" width="12.453125" customWidth="1"/>
    <col min="2564" max="2564" width="11.1796875" customWidth="1"/>
    <col min="2565" max="2565" width="12.90625" customWidth="1"/>
    <col min="2566" max="2566" width="10.81640625" customWidth="1"/>
    <col min="2567" max="2567" width="11.08984375" customWidth="1"/>
    <col min="2568" max="2568" width="11.81640625" bestFit="1" customWidth="1"/>
    <col min="2569" max="2569" width="12.453125" bestFit="1" customWidth="1"/>
    <col min="2570" max="2570" width="9.1796875" customWidth="1"/>
    <col min="2818" max="2818" width="11" customWidth="1"/>
    <col min="2819" max="2819" width="12.453125" customWidth="1"/>
    <col min="2820" max="2820" width="11.1796875" customWidth="1"/>
    <col min="2821" max="2821" width="12.90625" customWidth="1"/>
    <col min="2822" max="2822" width="10.81640625" customWidth="1"/>
    <col min="2823" max="2823" width="11.08984375" customWidth="1"/>
    <col min="2824" max="2824" width="11.81640625" bestFit="1" customWidth="1"/>
    <col min="2825" max="2825" width="12.453125" bestFit="1" customWidth="1"/>
    <col min="2826" max="2826" width="9.1796875" customWidth="1"/>
    <col min="3074" max="3074" width="11" customWidth="1"/>
    <col min="3075" max="3075" width="12.453125" customWidth="1"/>
    <col min="3076" max="3076" width="11.1796875" customWidth="1"/>
    <col min="3077" max="3077" width="12.90625" customWidth="1"/>
    <col min="3078" max="3078" width="10.81640625" customWidth="1"/>
    <col min="3079" max="3079" width="11.08984375" customWidth="1"/>
    <col min="3080" max="3080" width="11.81640625" bestFit="1" customWidth="1"/>
    <col min="3081" max="3081" width="12.453125" bestFit="1" customWidth="1"/>
    <col min="3082" max="3082" width="9.1796875" customWidth="1"/>
    <col min="3330" max="3330" width="11" customWidth="1"/>
    <col min="3331" max="3331" width="12.453125" customWidth="1"/>
    <col min="3332" max="3332" width="11.1796875" customWidth="1"/>
    <col min="3333" max="3333" width="12.90625" customWidth="1"/>
    <col min="3334" max="3334" width="10.81640625" customWidth="1"/>
    <col min="3335" max="3335" width="11.08984375" customWidth="1"/>
    <col min="3336" max="3336" width="11.81640625" bestFit="1" customWidth="1"/>
    <col min="3337" max="3337" width="12.453125" bestFit="1" customWidth="1"/>
    <col min="3338" max="3338" width="9.1796875" customWidth="1"/>
    <col min="3586" max="3586" width="11" customWidth="1"/>
    <col min="3587" max="3587" width="12.453125" customWidth="1"/>
    <col min="3588" max="3588" width="11.1796875" customWidth="1"/>
    <col min="3589" max="3589" width="12.90625" customWidth="1"/>
    <col min="3590" max="3590" width="10.81640625" customWidth="1"/>
    <col min="3591" max="3591" width="11.08984375" customWidth="1"/>
    <col min="3592" max="3592" width="11.81640625" bestFit="1" customWidth="1"/>
    <col min="3593" max="3593" width="12.453125" bestFit="1" customWidth="1"/>
    <col min="3594" max="3594" width="9.1796875" customWidth="1"/>
    <col min="3842" max="3842" width="11" customWidth="1"/>
    <col min="3843" max="3843" width="12.453125" customWidth="1"/>
    <col min="3844" max="3844" width="11.1796875" customWidth="1"/>
    <col min="3845" max="3845" width="12.90625" customWidth="1"/>
    <col min="3846" max="3846" width="10.81640625" customWidth="1"/>
    <col min="3847" max="3847" width="11.08984375" customWidth="1"/>
    <col min="3848" max="3848" width="11.81640625" bestFit="1" customWidth="1"/>
    <col min="3849" max="3849" width="12.453125" bestFit="1" customWidth="1"/>
    <col min="3850" max="3850" width="9.1796875" customWidth="1"/>
    <col min="4098" max="4098" width="11" customWidth="1"/>
    <col min="4099" max="4099" width="12.453125" customWidth="1"/>
    <col min="4100" max="4100" width="11.1796875" customWidth="1"/>
    <col min="4101" max="4101" width="12.90625" customWidth="1"/>
    <col min="4102" max="4102" width="10.81640625" customWidth="1"/>
    <col min="4103" max="4103" width="11.08984375" customWidth="1"/>
    <col min="4104" max="4104" width="11.81640625" bestFit="1" customWidth="1"/>
    <col min="4105" max="4105" width="12.453125" bestFit="1" customWidth="1"/>
    <col min="4106" max="4106" width="9.1796875" customWidth="1"/>
    <col min="4354" max="4354" width="11" customWidth="1"/>
    <col min="4355" max="4355" width="12.453125" customWidth="1"/>
    <col min="4356" max="4356" width="11.1796875" customWidth="1"/>
    <col min="4357" max="4357" width="12.90625" customWidth="1"/>
    <col min="4358" max="4358" width="10.81640625" customWidth="1"/>
    <col min="4359" max="4359" width="11.08984375" customWidth="1"/>
    <col min="4360" max="4360" width="11.81640625" bestFit="1" customWidth="1"/>
    <col min="4361" max="4361" width="12.453125" bestFit="1" customWidth="1"/>
    <col min="4362" max="4362" width="9.1796875" customWidth="1"/>
    <col min="4610" max="4610" width="11" customWidth="1"/>
    <col min="4611" max="4611" width="12.453125" customWidth="1"/>
    <col min="4612" max="4612" width="11.1796875" customWidth="1"/>
    <col min="4613" max="4613" width="12.90625" customWidth="1"/>
    <col min="4614" max="4614" width="10.81640625" customWidth="1"/>
    <col min="4615" max="4615" width="11.08984375" customWidth="1"/>
    <col min="4616" max="4616" width="11.81640625" bestFit="1" customWidth="1"/>
    <col min="4617" max="4617" width="12.453125" bestFit="1" customWidth="1"/>
    <col min="4618" max="4618" width="9.1796875" customWidth="1"/>
    <col min="4866" max="4866" width="11" customWidth="1"/>
    <col min="4867" max="4867" width="12.453125" customWidth="1"/>
    <col min="4868" max="4868" width="11.1796875" customWidth="1"/>
    <col min="4869" max="4869" width="12.90625" customWidth="1"/>
    <col min="4870" max="4870" width="10.81640625" customWidth="1"/>
    <col min="4871" max="4871" width="11.08984375" customWidth="1"/>
    <col min="4872" max="4872" width="11.81640625" bestFit="1" customWidth="1"/>
    <col min="4873" max="4873" width="12.453125" bestFit="1" customWidth="1"/>
    <col min="4874" max="4874" width="9.1796875" customWidth="1"/>
    <col min="5122" max="5122" width="11" customWidth="1"/>
    <col min="5123" max="5123" width="12.453125" customWidth="1"/>
    <col min="5124" max="5124" width="11.1796875" customWidth="1"/>
    <col min="5125" max="5125" width="12.90625" customWidth="1"/>
    <col min="5126" max="5126" width="10.81640625" customWidth="1"/>
    <col min="5127" max="5127" width="11.08984375" customWidth="1"/>
    <col min="5128" max="5128" width="11.81640625" bestFit="1" customWidth="1"/>
    <col min="5129" max="5129" width="12.453125" bestFit="1" customWidth="1"/>
    <col min="5130" max="5130" width="9.1796875" customWidth="1"/>
    <col min="5378" max="5378" width="11" customWidth="1"/>
    <col min="5379" max="5379" width="12.453125" customWidth="1"/>
    <col min="5380" max="5380" width="11.1796875" customWidth="1"/>
    <col min="5381" max="5381" width="12.90625" customWidth="1"/>
    <col min="5382" max="5382" width="10.81640625" customWidth="1"/>
    <col min="5383" max="5383" width="11.08984375" customWidth="1"/>
    <col min="5384" max="5384" width="11.81640625" bestFit="1" customWidth="1"/>
    <col min="5385" max="5385" width="12.453125" bestFit="1" customWidth="1"/>
    <col min="5386" max="5386" width="9.1796875" customWidth="1"/>
    <col min="5634" max="5634" width="11" customWidth="1"/>
    <col min="5635" max="5635" width="12.453125" customWidth="1"/>
    <col min="5636" max="5636" width="11.1796875" customWidth="1"/>
    <col min="5637" max="5637" width="12.90625" customWidth="1"/>
    <col min="5638" max="5638" width="10.81640625" customWidth="1"/>
    <col min="5639" max="5639" width="11.08984375" customWidth="1"/>
    <col min="5640" max="5640" width="11.81640625" bestFit="1" customWidth="1"/>
    <col min="5641" max="5641" width="12.453125" bestFit="1" customWidth="1"/>
    <col min="5642" max="5642" width="9.1796875" customWidth="1"/>
    <col min="5890" max="5890" width="11" customWidth="1"/>
    <col min="5891" max="5891" width="12.453125" customWidth="1"/>
    <col min="5892" max="5892" width="11.1796875" customWidth="1"/>
    <col min="5893" max="5893" width="12.90625" customWidth="1"/>
    <col min="5894" max="5894" width="10.81640625" customWidth="1"/>
    <col min="5895" max="5895" width="11.08984375" customWidth="1"/>
    <col min="5896" max="5896" width="11.81640625" bestFit="1" customWidth="1"/>
    <col min="5897" max="5897" width="12.453125" bestFit="1" customWidth="1"/>
    <col min="5898" max="5898" width="9.1796875" customWidth="1"/>
    <col min="6146" max="6146" width="11" customWidth="1"/>
    <col min="6147" max="6147" width="12.453125" customWidth="1"/>
    <col min="6148" max="6148" width="11.1796875" customWidth="1"/>
    <col min="6149" max="6149" width="12.90625" customWidth="1"/>
    <col min="6150" max="6150" width="10.81640625" customWidth="1"/>
    <col min="6151" max="6151" width="11.08984375" customWidth="1"/>
    <col min="6152" max="6152" width="11.81640625" bestFit="1" customWidth="1"/>
    <col min="6153" max="6153" width="12.453125" bestFit="1" customWidth="1"/>
    <col min="6154" max="6154" width="9.1796875" customWidth="1"/>
    <col min="6402" max="6402" width="11" customWidth="1"/>
    <col min="6403" max="6403" width="12.453125" customWidth="1"/>
    <col min="6404" max="6404" width="11.1796875" customWidth="1"/>
    <col min="6405" max="6405" width="12.90625" customWidth="1"/>
    <col min="6406" max="6406" width="10.81640625" customWidth="1"/>
    <col min="6407" max="6407" width="11.08984375" customWidth="1"/>
    <col min="6408" max="6408" width="11.81640625" bestFit="1" customWidth="1"/>
    <col min="6409" max="6409" width="12.453125" bestFit="1" customWidth="1"/>
    <col min="6410" max="6410" width="9.1796875" customWidth="1"/>
    <col min="6658" max="6658" width="11" customWidth="1"/>
    <col min="6659" max="6659" width="12.453125" customWidth="1"/>
    <col min="6660" max="6660" width="11.1796875" customWidth="1"/>
    <col min="6661" max="6661" width="12.90625" customWidth="1"/>
    <col min="6662" max="6662" width="10.81640625" customWidth="1"/>
    <col min="6663" max="6663" width="11.08984375" customWidth="1"/>
    <col min="6664" max="6664" width="11.81640625" bestFit="1" customWidth="1"/>
    <col min="6665" max="6665" width="12.453125" bestFit="1" customWidth="1"/>
    <col min="6666" max="6666" width="9.1796875" customWidth="1"/>
    <col min="6914" max="6914" width="11" customWidth="1"/>
    <col min="6915" max="6915" width="12.453125" customWidth="1"/>
    <col min="6916" max="6916" width="11.1796875" customWidth="1"/>
    <col min="6917" max="6917" width="12.90625" customWidth="1"/>
    <col min="6918" max="6918" width="10.81640625" customWidth="1"/>
    <col min="6919" max="6919" width="11.08984375" customWidth="1"/>
    <col min="6920" max="6920" width="11.81640625" bestFit="1" customWidth="1"/>
    <col min="6921" max="6921" width="12.453125" bestFit="1" customWidth="1"/>
    <col min="6922" max="6922" width="9.1796875" customWidth="1"/>
    <col min="7170" max="7170" width="11" customWidth="1"/>
    <col min="7171" max="7171" width="12.453125" customWidth="1"/>
    <col min="7172" max="7172" width="11.1796875" customWidth="1"/>
    <col min="7173" max="7173" width="12.90625" customWidth="1"/>
    <col min="7174" max="7174" width="10.81640625" customWidth="1"/>
    <col min="7175" max="7175" width="11.08984375" customWidth="1"/>
    <col min="7176" max="7176" width="11.81640625" bestFit="1" customWidth="1"/>
    <col min="7177" max="7177" width="12.453125" bestFit="1" customWidth="1"/>
    <col min="7178" max="7178" width="9.1796875" customWidth="1"/>
    <col min="7426" max="7426" width="11" customWidth="1"/>
    <col min="7427" max="7427" width="12.453125" customWidth="1"/>
    <col min="7428" max="7428" width="11.1796875" customWidth="1"/>
    <col min="7429" max="7429" width="12.90625" customWidth="1"/>
    <col min="7430" max="7430" width="10.81640625" customWidth="1"/>
    <col min="7431" max="7431" width="11.08984375" customWidth="1"/>
    <col min="7432" max="7432" width="11.81640625" bestFit="1" customWidth="1"/>
    <col min="7433" max="7433" width="12.453125" bestFit="1" customWidth="1"/>
    <col min="7434" max="7434" width="9.1796875" customWidth="1"/>
    <col min="7682" max="7682" width="11" customWidth="1"/>
    <col min="7683" max="7683" width="12.453125" customWidth="1"/>
    <col min="7684" max="7684" width="11.1796875" customWidth="1"/>
    <col min="7685" max="7685" width="12.90625" customWidth="1"/>
    <col min="7686" max="7686" width="10.81640625" customWidth="1"/>
    <col min="7687" max="7687" width="11.08984375" customWidth="1"/>
    <col min="7688" max="7688" width="11.81640625" bestFit="1" customWidth="1"/>
    <col min="7689" max="7689" width="12.453125" bestFit="1" customWidth="1"/>
    <col min="7690" max="7690" width="9.1796875" customWidth="1"/>
    <col min="7938" max="7938" width="11" customWidth="1"/>
    <col min="7939" max="7939" width="12.453125" customWidth="1"/>
    <col min="7940" max="7940" width="11.1796875" customWidth="1"/>
    <col min="7941" max="7941" width="12.90625" customWidth="1"/>
    <col min="7942" max="7942" width="10.81640625" customWidth="1"/>
    <col min="7943" max="7943" width="11.08984375" customWidth="1"/>
    <col min="7944" max="7944" width="11.81640625" bestFit="1" customWidth="1"/>
    <col min="7945" max="7945" width="12.453125" bestFit="1" customWidth="1"/>
    <col min="7946" max="7946" width="9.1796875" customWidth="1"/>
    <col min="8194" max="8194" width="11" customWidth="1"/>
    <col min="8195" max="8195" width="12.453125" customWidth="1"/>
    <col min="8196" max="8196" width="11.1796875" customWidth="1"/>
    <col min="8197" max="8197" width="12.90625" customWidth="1"/>
    <col min="8198" max="8198" width="10.81640625" customWidth="1"/>
    <col min="8199" max="8199" width="11.08984375" customWidth="1"/>
    <col min="8200" max="8200" width="11.81640625" bestFit="1" customWidth="1"/>
    <col min="8201" max="8201" width="12.453125" bestFit="1" customWidth="1"/>
    <col min="8202" max="8202" width="9.1796875" customWidth="1"/>
    <col min="8450" max="8450" width="11" customWidth="1"/>
    <col min="8451" max="8451" width="12.453125" customWidth="1"/>
    <col min="8452" max="8452" width="11.1796875" customWidth="1"/>
    <col min="8453" max="8453" width="12.90625" customWidth="1"/>
    <col min="8454" max="8454" width="10.81640625" customWidth="1"/>
    <col min="8455" max="8455" width="11.08984375" customWidth="1"/>
    <col min="8456" max="8456" width="11.81640625" bestFit="1" customWidth="1"/>
    <col min="8457" max="8457" width="12.453125" bestFit="1" customWidth="1"/>
    <col min="8458" max="8458" width="9.1796875" customWidth="1"/>
    <col min="8706" max="8706" width="11" customWidth="1"/>
    <col min="8707" max="8707" width="12.453125" customWidth="1"/>
    <col min="8708" max="8708" width="11.1796875" customWidth="1"/>
    <col min="8709" max="8709" width="12.90625" customWidth="1"/>
    <col min="8710" max="8710" width="10.81640625" customWidth="1"/>
    <col min="8711" max="8711" width="11.08984375" customWidth="1"/>
    <col min="8712" max="8712" width="11.81640625" bestFit="1" customWidth="1"/>
    <col min="8713" max="8713" width="12.453125" bestFit="1" customWidth="1"/>
    <col min="8714" max="8714" width="9.1796875" customWidth="1"/>
    <col min="8962" max="8962" width="11" customWidth="1"/>
    <col min="8963" max="8963" width="12.453125" customWidth="1"/>
    <col min="8964" max="8964" width="11.1796875" customWidth="1"/>
    <col min="8965" max="8965" width="12.90625" customWidth="1"/>
    <col min="8966" max="8966" width="10.81640625" customWidth="1"/>
    <col min="8967" max="8967" width="11.08984375" customWidth="1"/>
    <col min="8968" max="8968" width="11.81640625" bestFit="1" customWidth="1"/>
    <col min="8969" max="8969" width="12.453125" bestFit="1" customWidth="1"/>
    <col min="8970" max="8970" width="9.1796875" customWidth="1"/>
    <col min="9218" max="9218" width="11" customWidth="1"/>
    <col min="9219" max="9219" width="12.453125" customWidth="1"/>
    <col min="9220" max="9220" width="11.1796875" customWidth="1"/>
    <col min="9221" max="9221" width="12.90625" customWidth="1"/>
    <col min="9222" max="9222" width="10.81640625" customWidth="1"/>
    <col min="9223" max="9223" width="11.08984375" customWidth="1"/>
    <col min="9224" max="9224" width="11.81640625" bestFit="1" customWidth="1"/>
    <col min="9225" max="9225" width="12.453125" bestFit="1" customWidth="1"/>
    <col min="9226" max="9226" width="9.1796875" customWidth="1"/>
    <col min="9474" max="9474" width="11" customWidth="1"/>
    <col min="9475" max="9475" width="12.453125" customWidth="1"/>
    <col min="9476" max="9476" width="11.1796875" customWidth="1"/>
    <col min="9477" max="9477" width="12.90625" customWidth="1"/>
    <col min="9478" max="9478" width="10.81640625" customWidth="1"/>
    <col min="9479" max="9479" width="11.08984375" customWidth="1"/>
    <col min="9480" max="9480" width="11.81640625" bestFit="1" customWidth="1"/>
    <col min="9481" max="9481" width="12.453125" bestFit="1" customWidth="1"/>
    <col min="9482" max="9482" width="9.1796875" customWidth="1"/>
    <col min="9730" max="9730" width="11" customWidth="1"/>
    <col min="9731" max="9731" width="12.453125" customWidth="1"/>
    <col min="9732" max="9732" width="11.1796875" customWidth="1"/>
    <col min="9733" max="9733" width="12.90625" customWidth="1"/>
    <col min="9734" max="9734" width="10.81640625" customWidth="1"/>
    <col min="9735" max="9735" width="11.08984375" customWidth="1"/>
    <col min="9736" max="9736" width="11.81640625" bestFit="1" customWidth="1"/>
    <col min="9737" max="9737" width="12.453125" bestFit="1" customWidth="1"/>
    <col min="9738" max="9738" width="9.1796875" customWidth="1"/>
    <col min="9986" max="9986" width="11" customWidth="1"/>
    <col min="9987" max="9987" width="12.453125" customWidth="1"/>
    <col min="9988" max="9988" width="11.1796875" customWidth="1"/>
    <col min="9989" max="9989" width="12.90625" customWidth="1"/>
    <col min="9990" max="9990" width="10.81640625" customWidth="1"/>
    <col min="9991" max="9991" width="11.08984375" customWidth="1"/>
    <col min="9992" max="9992" width="11.81640625" bestFit="1" customWidth="1"/>
    <col min="9993" max="9993" width="12.453125" bestFit="1" customWidth="1"/>
    <col min="9994" max="9994" width="9.1796875" customWidth="1"/>
    <col min="10242" max="10242" width="11" customWidth="1"/>
    <col min="10243" max="10243" width="12.453125" customWidth="1"/>
    <col min="10244" max="10244" width="11.1796875" customWidth="1"/>
    <col min="10245" max="10245" width="12.90625" customWidth="1"/>
    <col min="10246" max="10246" width="10.81640625" customWidth="1"/>
    <col min="10247" max="10247" width="11.08984375" customWidth="1"/>
    <col min="10248" max="10248" width="11.81640625" bestFit="1" customWidth="1"/>
    <col min="10249" max="10249" width="12.453125" bestFit="1" customWidth="1"/>
    <col min="10250" max="10250" width="9.1796875" customWidth="1"/>
    <col min="10498" max="10498" width="11" customWidth="1"/>
    <col min="10499" max="10499" width="12.453125" customWidth="1"/>
    <col min="10500" max="10500" width="11.1796875" customWidth="1"/>
    <col min="10501" max="10501" width="12.90625" customWidth="1"/>
    <col min="10502" max="10502" width="10.81640625" customWidth="1"/>
    <col min="10503" max="10503" width="11.08984375" customWidth="1"/>
    <col min="10504" max="10504" width="11.81640625" bestFit="1" customWidth="1"/>
    <col min="10505" max="10505" width="12.453125" bestFit="1" customWidth="1"/>
    <col min="10506" max="10506" width="9.1796875" customWidth="1"/>
    <col min="10754" max="10754" width="11" customWidth="1"/>
    <col min="10755" max="10755" width="12.453125" customWidth="1"/>
    <col min="10756" max="10756" width="11.1796875" customWidth="1"/>
    <col min="10757" max="10757" width="12.90625" customWidth="1"/>
    <col min="10758" max="10758" width="10.81640625" customWidth="1"/>
    <col min="10759" max="10759" width="11.08984375" customWidth="1"/>
    <col min="10760" max="10760" width="11.81640625" bestFit="1" customWidth="1"/>
    <col min="10761" max="10761" width="12.453125" bestFit="1" customWidth="1"/>
    <col min="10762" max="10762" width="9.1796875" customWidth="1"/>
    <col min="11010" max="11010" width="11" customWidth="1"/>
    <col min="11011" max="11011" width="12.453125" customWidth="1"/>
    <col min="11012" max="11012" width="11.1796875" customWidth="1"/>
    <col min="11013" max="11013" width="12.90625" customWidth="1"/>
    <col min="11014" max="11014" width="10.81640625" customWidth="1"/>
    <col min="11015" max="11015" width="11.08984375" customWidth="1"/>
    <col min="11016" max="11016" width="11.81640625" bestFit="1" customWidth="1"/>
    <col min="11017" max="11017" width="12.453125" bestFit="1" customWidth="1"/>
    <col min="11018" max="11018" width="9.1796875" customWidth="1"/>
    <col min="11266" max="11266" width="11" customWidth="1"/>
    <col min="11267" max="11267" width="12.453125" customWidth="1"/>
    <col min="11268" max="11268" width="11.1796875" customWidth="1"/>
    <col min="11269" max="11269" width="12.90625" customWidth="1"/>
    <col min="11270" max="11270" width="10.81640625" customWidth="1"/>
    <col min="11271" max="11271" width="11.08984375" customWidth="1"/>
    <col min="11272" max="11272" width="11.81640625" bestFit="1" customWidth="1"/>
    <col min="11273" max="11273" width="12.453125" bestFit="1" customWidth="1"/>
    <col min="11274" max="11274" width="9.1796875" customWidth="1"/>
    <col min="11522" max="11522" width="11" customWidth="1"/>
    <col min="11523" max="11523" width="12.453125" customWidth="1"/>
    <col min="11524" max="11524" width="11.1796875" customWidth="1"/>
    <col min="11525" max="11525" width="12.90625" customWidth="1"/>
    <col min="11526" max="11526" width="10.81640625" customWidth="1"/>
    <col min="11527" max="11527" width="11.08984375" customWidth="1"/>
    <col min="11528" max="11528" width="11.81640625" bestFit="1" customWidth="1"/>
    <col min="11529" max="11529" width="12.453125" bestFit="1" customWidth="1"/>
    <col min="11530" max="11530" width="9.1796875" customWidth="1"/>
    <col min="11778" max="11778" width="11" customWidth="1"/>
    <col min="11779" max="11779" width="12.453125" customWidth="1"/>
    <col min="11780" max="11780" width="11.1796875" customWidth="1"/>
    <col min="11781" max="11781" width="12.90625" customWidth="1"/>
    <col min="11782" max="11782" width="10.81640625" customWidth="1"/>
    <col min="11783" max="11783" width="11.08984375" customWidth="1"/>
    <col min="11784" max="11784" width="11.81640625" bestFit="1" customWidth="1"/>
    <col min="11785" max="11785" width="12.453125" bestFit="1" customWidth="1"/>
    <col min="11786" max="11786" width="9.1796875" customWidth="1"/>
    <col min="12034" max="12034" width="11" customWidth="1"/>
    <col min="12035" max="12035" width="12.453125" customWidth="1"/>
    <col min="12036" max="12036" width="11.1796875" customWidth="1"/>
    <col min="12037" max="12037" width="12.90625" customWidth="1"/>
    <col min="12038" max="12038" width="10.81640625" customWidth="1"/>
    <col min="12039" max="12039" width="11.08984375" customWidth="1"/>
    <col min="12040" max="12040" width="11.81640625" bestFit="1" customWidth="1"/>
    <col min="12041" max="12041" width="12.453125" bestFit="1" customWidth="1"/>
    <col min="12042" max="12042" width="9.1796875" customWidth="1"/>
    <col min="12290" max="12290" width="11" customWidth="1"/>
    <col min="12291" max="12291" width="12.453125" customWidth="1"/>
    <col min="12292" max="12292" width="11.1796875" customWidth="1"/>
    <col min="12293" max="12293" width="12.90625" customWidth="1"/>
    <col min="12294" max="12294" width="10.81640625" customWidth="1"/>
    <col min="12295" max="12295" width="11.08984375" customWidth="1"/>
    <col min="12296" max="12296" width="11.81640625" bestFit="1" customWidth="1"/>
    <col min="12297" max="12297" width="12.453125" bestFit="1" customWidth="1"/>
    <col min="12298" max="12298" width="9.1796875" customWidth="1"/>
    <col min="12546" max="12546" width="11" customWidth="1"/>
    <col min="12547" max="12547" width="12.453125" customWidth="1"/>
    <col min="12548" max="12548" width="11.1796875" customWidth="1"/>
    <col min="12549" max="12549" width="12.90625" customWidth="1"/>
    <col min="12550" max="12550" width="10.81640625" customWidth="1"/>
    <col min="12551" max="12551" width="11.08984375" customWidth="1"/>
    <col min="12552" max="12552" width="11.81640625" bestFit="1" customWidth="1"/>
    <col min="12553" max="12553" width="12.453125" bestFit="1" customWidth="1"/>
    <col min="12554" max="12554" width="9.1796875" customWidth="1"/>
    <col min="12802" max="12802" width="11" customWidth="1"/>
    <col min="12803" max="12803" width="12.453125" customWidth="1"/>
    <col min="12804" max="12804" width="11.1796875" customWidth="1"/>
    <col min="12805" max="12805" width="12.90625" customWidth="1"/>
    <col min="12806" max="12806" width="10.81640625" customWidth="1"/>
    <col min="12807" max="12807" width="11.08984375" customWidth="1"/>
    <col min="12808" max="12808" width="11.81640625" bestFit="1" customWidth="1"/>
    <col min="12809" max="12809" width="12.453125" bestFit="1" customWidth="1"/>
    <col min="12810" max="12810" width="9.1796875" customWidth="1"/>
    <col min="13058" max="13058" width="11" customWidth="1"/>
    <col min="13059" max="13059" width="12.453125" customWidth="1"/>
    <col min="13060" max="13060" width="11.1796875" customWidth="1"/>
    <col min="13061" max="13061" width="12.90625" customWidth="1"/>
    <col min="13062" max="13062" width="10.81640625" customWidth="1"/>
    <col min="13063" max="13063" width="11.08984375" customWidth="1"/>
    <col min="13064" max="13064" width="11.81640625" bestFit="1" customWidth="1"/>
    <col min="13065" max="13065" width="12.453125" bestFit="1" customWidth="1"/>
    <col min="13066" max="13066" width="9.1796875" customWidth="1"/>
    <col min="13314" max="13314" width="11" customWidth="1"/>
    <col min="13315" max="13315" width="12.453125" customWidth="1"/>
    <col min="13316" max="13316" width="11.1796875" customWidth="1"/>
    <col min="13317" max="13317" width="12.90625" customWidth="1"/>
    <col min="13318" max="13318" width="10.81640625" customWidth="1"/>
    <col min="13319" max="13319" width="11.08984375" customWidth="1"/>
    <col min="13320" max="13320" width="11.81640625" bestFit="1" customWidth="1"/>
    <col min="13321" max="13321" width="12.453125" bestFit="1" customWidth="1"/>
    <col min="13322" max="13322" width="9.1796875" customWidth="1"/>
    <col min="13570" max="13570" width="11" customWidth="1"/>
    <col min="13571" max="13571" width="12.453125" customWidth="1"/>
    <col min="13572" max="13572" width="11.1796875" customWidth="1"/>
    <col min="13573" max="13573" width="12.90625" customWidth="1"/>
    <col min="13574" max="13574" width="10.81640625" customWidth="1"/>
    <col min="13575" max="13575" width="11.08984375" customWidth="1"/>
    <col min="13576" max="13576" width="11.81640625" bestFit="1" customWidth="1"/>
    <col min="13577" max="13577" width="12.453125" bestFit="1" customWidth="1"/>
    <col min="13578" max="13578" width="9.1796875" customWidth="1"/>
    <col min="13826" max="13826" width="11" customWidth="1"/>
    <col min="13827" max="13827" width="12.453125" customWidth="1"/>
    <col min="13828" max="13828" width="11.1796875" customWidth="1"/>
    <col min="13829" max="13829" width="12.90625" customWidth="1"/>
    <col min="13830" max="13830" width="10.81640625" customWidth="1"/>
    <col min="13831" max="13831" width="11.08984375" customWidth="1"/>
    <col min="13832" max="13832" width="11.81640625" bestFit="1" customWidth="1"/>
    <col min="13833" max="13833" width="12.453125" bestFit="1" customWidth="1"/>
    <col min="13834" max="13834" width="9.1796875" customWidth="1"/>
    <col min="14082" max="14082" width="11" customWidth="1"/>
    <col min="14083" max="14083" width="12.453125" customWidth="1"/>
    <col min="14084" max="14084" width="11.1796875" customWidth="1"/>
    <col min="14085" max="14085" width="12.90625" customWidth="1"/>
    <col min="14086" max="14086" width="10.81640625" customWidth="1"/>
    <col min="14087" max="14087" width="11.08984375" customWidth="1"/>
    <col min="14088" max="14088" width="11.81640625" bestFit="1" customWidth="1"/>
    <col min="14089" max="14089" width="12.453125" bestFit="1" customWidth="1"/>
    <col min="14090" max="14090" width="9.1796875" customWidth="1"/>
    <col min="14338" max="14338" width="11" customWidth="1"/>
    <col min="14339" max="14339" width="12.453125" customWidth="1"/>
    <col min="14340" max="14340" width="11.1796875" customWidth="1"/>
    <col min="14341" max="14341" width="12.90625" customWidth="1"/>
    <col min="14342" max="14342" width="10.81640625" customWidth="1"/>
    <col min="14343" max="14343" width="11.08984375" customWidth="1"/>
    <col min="14344" max="14344" width="11.81640625" bestFit="1" customWidth="1"/>
    <col min="14345" max="14345" width="12.453125" bestFit="1" customWidth="1"/>
    <col min="14346" max="14346" width="9.1796875" customWidth="1"/>
    <col min="14594" max="14594" width="11" customWidth="1"/>
    <col min="14595" max="14595" width="12.453125" customWidth="1"/>
    <col min="14596" max="14596" width="11.1796875" customWidth="1"/>
    <col min="14597" max="14597" width="12.90625" customWidth="1"/>
    <col min="14598" max="14598" width="10.81640625" customWidth="1"/>
    <col min="14599" max="14599" width="11.08984375" customWidth="1"/>
    <col min="14600" max="14600" width="11.81640625" bestFit="1" customWidth="1"/>
    <col min="14601" max="14601" width="12.453125" bestFit="1" customWidth="1"/>
    <col min="14602" max="14602" width="9.1796875" customWidth="1"/>
    <col min="14850" max="14850" width="11" customWidth="1"/>
    <col min="14851" max="14851" width="12.453125" customWidth="1"/>
    <col min="14852" max="14852" width="11.1796875" customWidth="1"/>
    <col min="14853" max="14853" width="12.90625" customWidth="1"/>
    <col min="14854" max="14854" width="10.81640625" customWidth="1"/>
    <col min="14855" max="14855" width="11.08984375" customWidth="1"/>
    <col min="14856" max="14856" width="11.81640625" bestFit="1" customWidth="1"/>
    <col min="14857" max="14857" width="12.453125" bestFit="1" customWidth="1"/>
    <col min="14858" max="14858" width="9.1796875" customWidth="1"/>
    <col min="15106" max="15106" width="11" customWidth="1"/>
    <col min="15107" max="15107" width="12.453125" customWidth="1"/>
    <col min="15108" max="15108" width="11.1796875" customWidth="1"/>
    <col min="15109" max="15109" width="12.90625" customWidth="1"/>
    <col min="15110" max="15110" width="10.81640625" customWidth="1"/>
    <col min="15111" max="15111" width="11.08984375" customWidth="1"/>
    <col min="15112" max="15112" width="11.81640625" bestFit="1" customWidth="1"/>
    <col min="15113" max="15113" width="12.453125" bestFit="1" customWidth="1"/>
    <col min="15114" max="15114" width="9.1796875" customWidth="1"/>
    <col min="15362" max="15362" width="11" customWidth="1"/>
    <col min="15363" max="15363" width="12.453125" customWidth="1"/>
    <col min="15364" max="15364" width="11.1796875" customWidth="1"/>
    <col min="15365" max="15365" width="12.90625" customWidth="1"/>
    <col min="15366" max="15366" width="10.81640625" customWidth="1"/>
    <col min="15367" max="15367" width="11.08984375" customWidth="1"/>
    <col min="15368" max="15368" width="11.81640625" bestFit="1" customWidth="1"/>
    <col min="15369" max="15369" width="12.453125" bestFit="1" customWidth="1"/>
    <col min="15370" max="15370" width="9.1796875" customWidth="1"/>
    <col min="15618" max="15618" width="11" customWidth="1"/>
    <col min="15619" max="15619" width="12.453125" customWidth="1"/>
    <col min="15620" max="15620" width="11.1796875" customWidth="1"/>
    <col min="15621" max="15621" width="12.90625" customWidth="1"/>
    <col min="15622" max="15622" width="10.81640625" customWidth="1"/>
    <col min="15623" max="15623" width="11.08984375" customWidth="1"/>
    <col min="15624" max="15624" width="11.81640625" bestFit="1" customWidth="1"/>
    <col min="15625" max="15625" width="12.453125" bestFit="1" customWidth="1"/>
    <col min="15626" max="15626" width="9.1796875" customWidth="1"/>
    <col min="15874" max="15874" width="11" customWidth="1"/>
    <col min="15875" max="15875" width="12.453125" customWidth="1"/>
    <col min="15876" max="15876" width="11.1796875" customWidth="1"/>
    <col min="15877" max="15877" width="12.90625" customWidth="1"/>
    <col min="15878" max="15878" width="10.81640625" customWidth="1"/>
    <col min="15879" max="15879" width="11.08984375" customWidth="1"/>
    <col min="15880" max="15880" width="11.81640625" bestFit="1" customWidth="1"/>
    <col min="15881" max="15881" width="12.453125" bestFit="1" customWidth="1"/>
    <col min="15882" max="15882" width="9.1796875" customWidth="1"/>
    <col min="16130" max="16130" width="11" customWidth="1"/>
    <col min="16131" max="16131" width="12.453125" customWidth="1"/>
    <col min="16132" max="16132" width="11.1796875" customWidth="1"/>
    <col min="16133" max="16133" width="12.90625" customWidth="1"/>
    <col min="16134" max="16134" width="10.81640625" customWidth="1"/>
    <col min="16135" max="16135" width="11.08984375" customWidth="1"/>
    <col min="16136" max="16136" width="11.81640625" bestFit="1" customWidth="1"/>
    <col min="16137" max="16137" width="12.453125" bestFit="1" customWidth="1"/>
    <col min="16138" max="16138" width="9.1796875" customWidth="1"/>
  </cols>
  <sheetData>
    <row r="1" spans="1:9" ht="20.149999999999999" hidden="1" customHeight="1" x14ac:dyDescent="0.4">
      <c r="A1" s="1" t="s">
        <v>0</v>
      </c>
    </row>
    <row r="2" spans="1:9" ht="20.149999999999999" hidden="1" customHeight="1" x14ac:dyDescent="0.4">
      <c r="A2" s="3"/>
      <c r="B2" s="76" t="s">
        <v>1</v>
      </c>
      <c r="C2" s="76"/>
      <c r="D2" s="76" t="s">
        <v>2</v>
      </c>
      <c r="E2" s="76"/>
      <c r="F2" s="76" t="s">
        <v>3</v>
      </c>
      <c r="G2" s="76"/>
    </row>
    <row r="3" spans="1:9" ht="20.149999999999999" hidden="1" customHeight="1" x14ac:dyDescent="0.4">
      <c r="B3" s="77" t="s">
        <v>4</v>
      </c>
      <c r="C3" s="78"/>
      <c r="D3" s="79" t="s">
        <v>5</v>
      </c>
      <c r="E3" s="80"/>
      <c r="F3" s="79" t="s">
        <v>6</v>
      </c>
      <c r="G3" s="80"/>
      <c r="H3" s="4"/>
    </row>
    <row r="4" spans="1:9" ht="20.149999999999999" hidden="1" customHeight="1" x14ac:dyDescent="0.4">
      <c r="B4" s="5" t="s">
        <v>7</v>
      </c>
      <c r="C4" s="5" t="s">
        <v>8</v>
      </c>
      <c r="D4" s="6" t="s">
        <v>7</v>
      </c>
      <c r="E4" s="6" t="s">
        <v>8</v>
      </c>
      <c r="F4" s="6" t="s">
        <v>7</v>
      </c>
      <c r="G4" s="7" t="s">
        <v>8</v>
      </c>
      <c r="H4" s="7" t="s">
        <v>9</v>
      </c>
      <c r="I4" s="7" t="s">
        <v>10</v>
      </c>
    </row>
    <row r="5" spans="1:9" ht="20.149999999999999" hidden="1" customHeight="1" x14ac:dyDescent="0.4">
      <c r="A5" s="8" t="s">
        <v>11</v>
      </c>
      <c r="B5" s="9">
        <v>1307600</v>
      </c>
      <c r="C5" s="10">
        <v>2579912</v>
      </c>
      <c r="D5" s="9">
        <v>472920</v>
      </c>
      <c r="E5" s="10">
        <v>855413</v>
      </c>
      <c r="F5" s="9"/>
      <c r="G5" s="9"/>
      <c r="H5" s="9">
        <f t="shared" ref="H5:I16" si="0">SUM(B5,D5,F5)</f>
        <v>1780520</v>
      </c>
      <c r="I5" s="11">
        <f t="shared" si="0"/>
        <v>3435325</v>
      </c>
    </row>
    <row r="6" spans="1:9" ht="20.149999999999999" hidden="1" customHeight="1" x14ac:dyDescent="0.4">
      <c r="A6" s="8" t="s">
        <v>12</v>
      </c>
      <c r="B6" s="9">
        <v>1118000</v>
      </c>
      <c r="C6" s="10">
        <v>2264300</v>
      </c>
      <c r="D6" s="9">
        <v>400320</v>
      </c>
      <c r="E6" s="10">
        <v>745659</v>
      </c>
      <c r="F6" s="9"/>
      <c r="G6" s="9"/>
      <c r="H6" s="9">
        <f t="shared" si="0"/>
        <v>1518320</v>
      </c>
      <c r="I6" s="11">
        <f t="shared" si="0"/>
        <v>3009959</v>
      </c>
    </row>
    <row r="7" spans="1:9" ht="20.149999999999999" hidden="1" customHeight="1" x14ac:dyDescent="0.4">
      <c r="A7" s="8" t="s">
        <v>13</v>
      </c>
      <c r="B7" s="9">
        <v>791200</v>
      </c>
      <c r="C7" s="10">
        <v>1701583</v>
      </c>
      <c r="D7" s="9">
        <v>322920</v>
      </c>
      <c r="E7" s="10">
        <v>610072</v>
      </c>
      <c r="F7" s="9"/>
      <c r="G7" s="9"/>
      <c r="H7" s="9">
        <f t="shared" si="0"/>
        <v>1114120</v>
      </c>
      <c r="I7" s="11">
        <f t="shared" si="0"/>
        <v>2311655</v>
      </c>
    </row>
    <row r="8" spans="1:9" ht="20.149999999999999" hidden="1" customHeight="1" x14ac:dyDescent="0.4">
      <c r="A8" s="8" t="s">
        <v>14</v>
      </c>
      <c r="B8" s="9">
        <v>1438000</v>
      </c>
      <c r="C8" s="10">
        <v>2709034</v>
      </c>
      <c r="D8" s="12">
        <v>549000</v>
      </c>
      <c r="E8" s="10">
        <v>942834</v>
      </c>
      <c r="F8" s="9"/>
      <c r="G8" s="9"/>
      <c r="H8" s="9">
        <f t="shared" si="0"/>
        <v>1987000</v>
      </c>
      <c r="I8" s="11">
        <f t="shared" si="0"/>
        <v>3651868</v>
      </c>
    </row>
    <row r="9" spans="1:9" ht="20.149999999999999" hidden="1" customHeight="1" x14ac:dyDescent="0.4">
      <c r="A9" s="8" t="s">
        <v>15</v>
      </c>
      <c r="B9" s="9">
        <v>1343200</v>
      </c>
      <c r="C9" s="10">
        <v>2563379</v>
      </c>
      <c r="D9" s="12">
        <v>505080</v>
      </c>
      <c r="E9" s="10">
        <v>934167</v>
      </c>
      <c r="F9" s="9"/>
      <c r="G9" s="9"/>
      <c r="H9" s="9">
        <f t="shared" si="0"/>
        <v>1848280</v>
      </c>
      <c r="I9" s="11">
        <f t="shared" si="0"/>
        <v>3497546</v>
      </c>
    </row>
    <row r="10" spans="1:9" ht="20.149999999999999" hidden="1" customHeight="1" x14ac:dyDescent="0.4">
      <c r="A10" s="8" t="s">
        <v>16</v>
      </c>
      <c r="B10" s="9">
        <v>1777200</v>
      </c>
      <c r="C10" s="10">
        <v>3405254</v>
      </c>
      <c r="D10" s="12">
        <v>651600</v>
      </c>
      <c r="E10" s="10">
        <v>1250602</v>
      </c>
      <c r="F10" s="9"/>
      <c r="G10" s="9"/>
      <c r="H10" s="9">
        <f t="shared" si="0"/>
        <v>2428800</v>
      </c>
      <c r="I10" s="11">
        <f t="shared" si="0"/>
        <v>4655856</v>
      </c>
    </row>
    <row r="11" spans="1:9" ht="20.149999999999999" hidden="1" customHeight="1" x14ac:dyDescent="0.4">
      <c r="A11" s="8" t="s">
        <v>17</v>
      </c>
      <c r="B11" s="9">
        <v>1743200</v>
      </c>
      <c r="C11" s="13">
        <v>3620263</v>
      </c>
      <c r="D11" s="12">
        <v>656160</v>
      </c>
      <c r="E11" s="10">
        <v>1437967</v>
      </c>
      <c r="F11" s="9"/>
      <c r="G11" s="9"/>
      <c r="H11" s="9">
        <f t="shared" si="0"/>
        <v>2399360</v>
      </c>
      <c r="I11" s="11">
        <f t="shared" si="0"/>
        <v>5058230</v>
      </c>
    </row>
    <row r="12" spans="1:9" ht="20.149999999999999" hidden="1" customHeight="1" x14ac:dyDescent="0.4">
      <c r="A12" s="8" t="s">
        <v>18</v>
      </c>
      <c r="B12" s="9">
        <v>1246800</v>
      </c>
      <c r="C12" s="10">
        <v>3038883</v>
      </c>
      <c r="D12" s="12">
        <v>428880</v>
      </c>
      <c r="E12" s="10">
        <v>961664</v>
      </c>
      <c r="F12" s="9"/>
      <c r="G12" s="9"/>
      <c r="H12" s="9">
        <f t="shared" si="0"/>
        <v>1675680</v>
      </c>
      <c r="I12" s="11">
        <f t="shared" si="0"/>
        <v>4000547</v>
      </c>
    </row>
    <row r="13" spans="1:9" ht="20.149999999999999" hidden="1" customHeight="1" x14ac:dyDescent="0.4">
      <c r="A13" s="8" t="s">
        <v>19</v>
      </c>
      <c r="B13" s="9">
        <v>1370800</v>
      </c>
      <c r="C13" s="10">
        <v>3248276</v>
      </c>
      <c r="D13" s="12">
        <v>489360</v>
      </c>
      <c r="E13" s="10">
        <v>1056744</v>
      </c>
      <c r="F13" s="9"/>
      <c r="G13" s="9"/>
      <c r="H13" s="9">
        <f t="shared" si="0"/>
        <v>1860160</v>
      </c>
      <c r="I13" s="11">
        <f t="shared" si="0"/>
        <v>4305020</v>
      </c>
    </row>
    <row r="14" spans="1:9" ht="20.149999999999999" hidden="1" customHeight="1" x14ac:dyDescent="0.4">
      <c r="A14" s="8" t="s">
        <v>20</v>
      </c>
      <c r="B14" s="9">
        <v>1338400</v>
      </c>
      <c r="C14" s="10">
        <v>3238717</v>
      </c>
      <c r="D14" s="12">
        <v>526800</v>
      </c>
      <c r="E14" s="10">
        <v>1286026</v>
      </c>
      <c r="F14" s="9"/>
      <c r="G14" s="9"/>
      <c r="H14" s="9">
        <f t="shared" si="0"/>
        <v>1865200</v>
      </c>
      <c r="I14" s="11">
        <f t="shared" si="0"/>
        <v>4524743</v>
      </c>
    </row>
    <row r="15" spans="1:9" ht="20.149999999999999" hidden="1" customHeight="1" x14ac:dyDescent="0.4">
      <c r="A15" s="8" t="s">
        <v>21</v>
      </c>
      <c r="B15" s="9">
        <v>1574000</v>
      </c>
      <c r="C15" s="10">
        <v>3353549</v>
      </c>
      <c r="D15" s="12">
        <v>582360</v>
      </c>
      <c r="E15" s="10">
        <v>1227163</v>
      </c>
      <c r="F15" s="9"/>
      <c r="G15" s="9"/>
      <c r="H15" s="9">
        <f t="shared" si="0"/>
        <v>2156360</v>
      </c>
      <c r="I15" s="11">
        <f t="shared" si="0"/>
        <v>4580712</v>
      </c>
    </row>
    <row r="16" spans="1:9" ht="20.149999999999999" hidden="1" customHeight="1" x14ac:dyDescent="0.4">
      <c r="A16" s="8" t="s">
        <v>22</v>
      </c>
      <c r="B16" s="9">
        <v>1496400</v>
      </c>
      <c r="C16" s="10">
        <v>3098191</v>
      </c>
      <c r="D16" s="12">
        <v>587760</v>
      </c>
      <c r="E16" s="10">
        <v>1134091</v>
      </c>
      <c r="F16" s="9"/>
      <c r="G16" s="9"/>
      <c r="H16" s="9">
        <f t="shared" si="0"/>
        <v>2084160</v>
      </c>
      <c r="I16" s="11">
        <f t="shared" si="0"/>
        <v>4232282</v>
      </c>
    </row>
    <row r="17" spans="1:9" ht="20.149999999999999" hidden="1" customHeight="1" x14ac:dyDescent="0.4">
      <c r="A17" s="14" t="s">
        <v>23</v>
      </c>
      <c r="B17" s="9">
        <f>SUM(B5:B16)</f>
        <v>16544800</v>
      </c>
      <c r="C17" s="9">
        <f>SUM(C5:C16)</f>
        <v>34821341</v>
      </c>
      <c r="D17" s="9">
        <f>SUM(D5:D16)</f>
        <v>6173160</v>
      </c>
      <c r="E17" s="9">
        <f>SUM(E5:E16)</f>
        <v>12442402</v>
      </c>
      <c r="F17" s="9"/>
      <c r="G17" s="9"/>
      <c r="H17" s="9">
        <f>SUM(H5:H16)</f>
        <v>22717960</v>
      </c>
      <c r="I17" s="9">
        <f>SUM(I5:I16)</f>
        <v>47263743</v>
      </c>
    </row>
    <row r="18" spans="1:9" ht="20.149999999999999" hidden="1" customHeight="1" x14ac:dyDescent="0.4">
      <c r="A18" s="15"/>
      <c r="B18" s="95" t="s">
        <v>24</v>
      </c>
      <c r="C18" s="96"/>
      <c r="D18" s="95">
        <f>SUM(B17,D17,F17)</f>
        <v>22717960</v>
      </c>
      <c r="E18" s="96"/>
      <c r="F18" s="16"/>
      <c r="G18" s="16"/>
      <c r="H18" s="4"/>
    </row>
    <row r="19" spans="1:9" ht="20.149999999999999" hidden="1" customHeight="1" x14ac:dyDescent="0.4">
      <c r="B19" s="97" t="s">
        <v>25</v>
      </c>
      <c r="C19" s="98"/>
      <c r="D19" s="95">
        <f>SUM(C17,E17,G17)</f>
        <v>47263743</v>
      </c>
      <c r="E19" s="96"/>
      <c r="F19" s="17"/>
    </row>
    <row r="20" spans="1:9" ht="20.149999999999999" hidden="1" customHeight="1" x14ac:dyDescent="0.4">
      <c r="B20" s="18"/>
      <c r="C20" s="18"/>
      <c r="D20" s="19"/>
      <c r="E20" s="19"/>
      <c r="F20" s="17"/>
    </row>
    <row r="21" spans="1:9" ht="20.149999999999999" hidden="1" customHeight="1" x14ac:dyDescent="0.4">
      <c r="A21" s="20" t="s">
        <v>26</v>
      </c>
    </row>
    <row r="22" spans="1:9" ht="20.149999999999999" hidden="1" customHeight="1" x14ac:dyDescent="0.4">
      <c r="A22" s="3"/>
      <c r="B22" s="76" t="s">
        <v>1</v>
      </c>
      <c r="C22" s="76"/>
      <c r="D22" s="76" t="s">
        <v>2</v>
      </c>
      <c r="E22" s="76"/>
      <c r="F22" s="76" t="s">
        <v>3</v>
      </c>
      <c r="G22" s="76"/>
    </row>
    <row r="23" spans="1:9" ht="20.149999999999999" hidden="1" customHeight="1" x14ac:dyDescent="0.4">
      <c r="B23" s="77" t="s">
        <v>4</v>
      </c>
      <c r="C23" s="78"/>
      <c r="D23" s="79" t="s">
        <v>5</v>
      </c>
      <c r="E23" s="80"/>
      <c r="F23" s="79" t="s">
        <v>6</v>
      </c>
      <c r="G23" s="80"/>
    </row>
    <row r="24" spans="1:9" ht="20.149999999999999" hidden="1" customHeight="1" x14ac:dyDescent="0.4">
      <c r="B24" s="5" t="s">
        <v>7</v>
      </c>
      <c r="C24" s="5" t="s">
        <v>8</v>
      </c>
      <c r="D24" s="6" t="s">
        <v>7</v>
      </c>
      <c r="E24" s="6" t="s">
        <v>8</v>
      </c>
      <c r="F24" s="6" t="s">
        <v>7</v>
      </c>
      <c r="G24" s="7" t="s">
        <v>8</v>
      </c>
      <c r="H24" s="7" t="s">
        <v>9</v>
      </c>
      <c r="I24" s="7" t="s">
        <v>10</v>
      </c>
    </row>
    <row r="25" spans="1:9" ht="20.149999999999999" hidden="1" customHeight="1" x14ac:dyDescent="0.4">
      <c r="A25" s="8" t="s">
        <v>11</v>
      </c>
      <c r="B25" s="9">
        <v>1252800</v>
      </c>
      <c r="C25" s="10">
        <v>2719819</v>
      </c>
      <c r="D25" s="21">
        <v>501720</v>
      </c>
      <c r="E25" s="10">
        <v>983034</v>
      </c>
      <c r="F25" s="9"/>
      <c r="G25" s="9"/>
      <c r="H25" s="9">
        <f t="shared" ref="H25:I36" si="1">SUM(B25,D25,F25)</f>
        <v>1754520</v>
      </c>
      <c r="I25" s="11">
        <f t="shared" si="1"/>
        <v>3702853</v>
      </c>
    </row>
    <row r="26" spans="1:9" ht="20.149999999999999" hidden="1" customHeight="1" x14ac:dyDescent="0.4">
      <c r="A26" s="8" t="s">
        <v>12</v>
      </c>
      <c r="B26" s="9">
        <v>1246000</v>
      </c>
      <c r="C26" s="10">
        <v>2627741</v>
      </c>
      <c r="D26" s="73">
        <v>486360</v>
      </c>
      <c r="E26" s="10">
        <v>933612</v>
      </c>
      <c r="F26" s="9"/>
      <c r="G26" s="9"/>
      <c r="H26" s="9">
        <f t="shared" si="1"/>
        <v>1732360</v>
      </c>
      <c r="I26" s="11">
        <f t="shared" si="1"/>
        <v>3561353</v>
      </c>
    </row>
    <row r="27" spans="1:9" ht="20.149999999999999" hidden="1" customHeight="1" x14ac:dyDescent="0.4">
      <c r="A27" s="8" t="s">
        <v>13</v>
      </c>
      <c r="B27" s="9">
        <v>659600</v>
      </c>
      <c r="C27" s="10">
        <v>1607133</v>
      </c>
      <c r="D27" s="73">
        <v>276360</v>
      </c>
      <c r="E27" s="10">
        <v>580810</v>
      </c>
      <c r="F27" s="9"/>
      <c r="G27" s="9"/>
      <c r="H27" s="9">
        <f t="shared" si="1"/>
        <v>935960</v>
      </c>
      <c r="I27" s="11">
        <f t="shared" si="1"/>
        <v>2187943</v>
      </c>
    </row>
    <row r="28" spans="1:9" ht="20.149999999999999" hidden="1" customHeight="1" x14ac:dyDescent="0.4">
      <c r="A28" s="8" t="s">
        <v>14</v>
      </c>
      <c r="B28" s="9">
        <v>1258000</v>
      </c>
      <c r="C28" s="10">
        <v>2692462</v>
      </c>
      <c r="D28" s="73">
        <v>522120</v>
      </c>
      <c r="E28" s="10">
        <v>1021476</v>
      </c>
      <c r="F28" s="9"/>
      <c r="G28" s="9"/>
      <c r="H28" s="9">
        <f t="shared" si="1"/>
        <v>1780120</v>
      </c>
      <c r="I28" s="11">
        <f t="shared" si="1"/>
        <v>3713938</v>
      </c>
    </row>
    <row r="29" spans="1:9" ht="20.149999999999999" hidden="1" customHeight="1" x14ac:dyDescent="0.4">
      <c r="A29" s="8" t="s">
        <v>15</v>
      </c>
      <c r="B29" s="9">
        <v>1312400</v>
      </c>
      <c r="C29" s="10">
        <v>2778672</v>
      </c>
      <c r="D29" s="73">
        <v>528360</v>
      </c>
      <c r="E29" s="10">
        <v>1063027</v>
      </c>
      <c r="F29" s="9"/>
      <c r="G29" s="9"/>
      <c r="H29" s="9">
        <f t="shared" si="1"/>
        <v>1840760</v>
      </c>
      <c r="I29" s="11">
        <f t="shared" si="1"/>
        <v>3841699</v>
      </c>
    </row>
    <row r="30" spans="1:9" ht="20.149999999999999" hidden="1" customHeight="1" x14ac:dyDescent="0.4">
      <c r="A30" s="8" t="s">
        <v>16</v>
      </c>
      <c r="B30" s="9">
        <v>1791600</v>
      </c>
      <c r="C30" s="10">
        <v>3850004</v>
      </c>
      <c r="D30" s="73">
        <v>691560</v>
      </c>
      <c r="E30" s="10">
        <v>1492786</v>
      </c>
      <c r="F30" s="9"/>
      <c r="G30" s="9"/>
      <c r="H30" s="9">
        <f t="shared" si="1"/>
        <v>2483160</v>
      </c>
      <c r="I30" s="11">
        <f t="shared" si="1"/>
        <v>5342790</v>
      </c>
    </row>
    <row r="31" spans="1:9" ht="20.149999999999999" hidden="1" customHeight="1" x14ac:dyDescent="0.4">
      <c r="A31" s="8" t="s">
        <v>17</v>
      </c>
      <c r="B31" s="9">
        <v>1682000</v>
      </c>
      <c r="C31" s="10">
        <v>4117824</v>
      </c>
      <c r="D31" s="73">
        <v>656520</v>
      </c>
      <c r="E31" s="10">
        <v>1578876</v>
      </c>
      <c r="F31" s="9"/>
      <c r="G31" s="9"/>
      <c r="H31" s="9">
        <f t="shared" si="1"/>
        <v>2338520</v>
      </c>
      <c r="I31" s="11">
        <f t="shared" si="1"/>
        <v>5696700</v>
      </c>
    </row>
    <row r="32" spans="1:9" ht="20.149999999999999" hidden="1" customHeight="1" x14ac:dyDescent="0.4">
      <c r="A32" s="8" t="s">
        <v>18</v>
      </c>
      <c r="B32" s="9">
        <v>1596400</v>
      </c>
      <c r="C32" s="10">
        <v>3900770</v>
      </c>
      <c r="D32" s="73">
        <v>526800</v>
      </c>
      <c r="E32" s="10">
        <v>1299613</v>
      </c>
      <c r="F32" s="9">
        <v>109980</v>
      </c>
      <c r="G32" s="9">
        <v>298826</v>
      </c>
      <c r="H32" s="9">
        <f t="shared" si="1"/>
        <v>2233180</v>
      </c>
      <c r="I32" s="11">
        <f t="shared" si="1"/>
        <v>5499209</v>
      </c>
    </row>
    <row r="33" spans="1:10" ht="20.149999999999999" hidden="1" customHeight="1" x14ac:dyDescent="0.4">
      <c r="A33" s="8" t="s">
        <v>19</v>
      </c>
      <c r="B33" s="9">
        <v>1188000</v>
      </c>
      <c r="C33" s="10">
        <v>2814282</v>
      </c>
      <c r="D33" s="73">
        <v>516960</v>
      </c>
      <c r="E33" s="10">
        <v>1117346</v>
      </c>
      <c r="F33" s="9">
        <v>94920</v>
      </c>
      <c r="G33" s="9">
        <v>257309</v>
      </c>
      <c r="H33" s="9">
        <f t="shared" si="1"/>
        <v>1799880</v>
      </c>
      <c r="I33" s="11">
        <f t="shared" si="1"/>
        <v>4188937</v>
      </c>
    </row>
    <row r="34" spans="1:10" ht="20.149999999999999" hidden="1" customHeight="1" x14ac:dyDescent="0.4">
      <c r="A34" s="8" t="s">
        <v>20</v>
      </c>
      <c r="B34" s="9">
        <v>1396800</v>
      </c>
      <c r="C34" s="10">
        <v>3392597</v>
      </c>
      <c r="D34" s="73">
        <v>554400</v>
      </c>
      <c r="E34" s="10">
        <v>1363513</v>
      </c>
      <c r="F34" s="23">
        <v>95060</v>
      </c>
      <c r="G34" s="24">
        <v>319193</v>
      </c>
      <c r="H34" s="9">
        <f t="shared" si="1"/>
        <v>2046260</v>
      </c>
      <c r="I34" s="11">
        <f t="shared" si="1"/>
        <v>5075303</v>
      </c>
      <c r="J34" s="2" t="s">
        <v>27</v>
      </c>
    </row>
    <row r="35" spans="1:10" ht="20.149999999999999" hidden="1" customHeight="1" x14ac:dyDescent="0.4">
      <c r="A35" s="14" t="s">
        <v>21</v>
      </c>
      <c r="B35" s="9">
        <v>1679600</v>
      </c>
      <c r="C35" s="10">
        <v>3557870</v>
      </c>
      <c r="D35" s="73">
        <v>638880</v>
      </c>
      <c r="E35" s="10">
        <v>1418704</v>
      </c>
      <c r="F35" s="9">
        <v>105600</v>
      </c>
      <c r="G35" s="10">
        <v>384267</v>
      </c>
      <c r="H35" s="9">
        <f t="shared" si="1"/>
        <v>2424080</v>
      </c>
      <c r="I35" s="11">
        <f t="shared" si="1"/>
        <v>5360841</v>
      </c>
    </row>
    <row r="36" spans="1:10" ht="20.149999999999999" hidden="1" customHeight="1" x14ac:dyDescent="0.4">
      <c r="A36" s="14" t="s">
        <v>22</v>
      </c>
      <c r="B36" s="9">
        <v>1369200</v>
      </c>
      <c r="C36" s="10">
        <v>2917202</v>
      </c>
      <c r="D36" s="73">
        <v>515520</v>
      </c>
      <c r="E36" s="10">
        <v>1033213</v>
      </c>
      <c r="F36" s="9">
        <v>82000</v>
      </c>
      <c r="G36" s="10">
        <v>335758</v>
      </c>
      <c r="H36" s="9">
        <f t="shared" si="1"/>
        <v>1966720</v>
      </c>
      <c r="I36" s="11">
        <f t="shared" si="1"/>
        <v>4286173</v>
      </c>
    </row>
    <row r="37" spans="1:10" ht="20.149999999999999" hidden="1" customHeight="1" x14ac:dyDescent="0.4">
      <c r="A37" s="25" t="s">
        <v>23</v>
      </c>
      <c r="B37" s="9">
        <f t="shared" ref="B37:I37" si="2">SUM(B25:B36)</f>
        <v>16432400</v>
      </c>
      <c r="C37" s="9">
        <f t="shared" si="2"/>
        <v>36976376</v>
      </c>
      <c r="D37" s="9">
        <f t="shared" si="2"/>
        <v>6415560</v>
      </c>
      <c r="E37" s="9">
        <f t="shared" si="2"/>
        <v>13886010</v>
      </c>
      <c r="F37" s="9">
        <f t="shared" si="2"/>
        <v>487560</v>
      </c>
      <c r="G37" s="9">
        <f t="shared" si="2"/>
        <v>1595353</v>
      </c>
      <c r="H37" s="9">
        <f t="shared" si="2"/>
        <v>23335520</v>
      </c>
      <c r="I37" s="9">
        <f t="shared" si="2"/>
        <v>52457739</v>
      </c>
    </row>
    <row r="38" spans="1:10" ht="20.149999999999999" hidden="1" customHeight="1" x14ac:dyDescent="0.4">
      <c r="B38" s="97" t="s">
        <v>24</v>
      </c>
      <c r="C38" s="98"/>
      <c r="D38" s="95">
        <f>SUM(B37,D37,F37)</f>
        <v>23335520</v>
      </c>
      <c r="E38" s="96"/>
    </row>
    <row r="39" spans="1:10" ht="20.149999999999999" hidden="1" customHeight="1" x14ac:dyDescent="0.4">
      <c r="B39" s="97" t="s">
        <v>25</v>
      </c>
      <c r="C39" s="98"/>
      <c r="D39" s="95">
        <f>SUM(C37,E37,G37)</f>
        <v>52457739</v>
      </c>
      <c r="E39" s="96"/>
    </row>
    <row r="40" spans="1:10" ht="20.149999999999999" hidden="1" customHeight="1" x14ac:dyDescent="0.4">
      <c r="B40" s="18"/>
      <c r="C40" s="18"/>
      <c r="D40" s="19"/>
      <c r="E40" s="18"/>
    </row>
    <row r="41" spans="1:10" ht="20.149999999999999" hidden="1" customHeight="1" x14ac:dyDescent="0.4">
      <c r="B41" s="18"/>
      <c r="C41" s="18"/>
      <c r="D41" s="19"/>
      <c r="E41" s="18"/>
    </row>
    <row r="42" spans="1:10" ht="20.149999999999999" hidden="1" customHeight="1" x14ac:dyDescent="0.4"/>
    <row r="43" spans="1:10" ht="20.149999999999999" hidden="1" customHeight="1" x14ac:dyDescent="0.4">
      <c r="A43" s="26" t="s">
        <v>28</v>
      </c>
    </row>
    <row r="44" spans="1:10" ht="20.149999999999999" hidden="1" customHeight="1" x14ac:dyDescent="0.4">
      <c r="B44" s="76" t="s">
        <v>1</v>
      </c>
      <c r="C44" s="76"/>
      <c r="D44" s="76" t="s">
        <v>2</v>
      </c>
      <c r="E44" s="76"/>
      <c r="F44" s="76" t="s">
        <v>3</v>
      </c>
      <c r="G44" s="76"/>
    </row>
    <row r="45" spans="1:10" ht="20.149999999999999" hidden="1" customHeight="1" x14ac:dyDescent="0.4">
      <c r="B45" s="77" t="s">
        <v>4</v>
      </c>
      <c r="C45" s="78"/>
      <c r="D45" s="79" t="s">
        <v>5</v>
      </c>
      <c r="E45" s="80"/>
      <c r="F45" s="79" t="s">
        <v>6</v>
      </c>
      <c r="G45" s="80"/>
    </row>
    <row r="46" spans="1:10" ht="20.149999999999999" hidden="1" customHeight="1" x14ac:dyDescent="0.4">
      <c r="B46" s="5" t="s">
        <v>7</v>
      </c>
      <c r="C46" s="5" t="s">
        <v>8</v>
      </c>
      <c r="D46" s="6" t="s">
        <v>7</v>
      </c>
      <c r="E46" s="6" t="s">
        <v>8</v>
      </c>
      <c r="F46" s="6" t="s">
        <v>7</v>
      </c>
      <c r="G46" s="7" t="s">
        <v>8</v>
      </c>
      <c r="H46" s="7" t="s">
        <v>9</v>
      </c>
      <c r="I46" s="7" t="s">
        <v>10</v>
      </c>
    </row>
    <row r="47" spans="1:10" ht="20.149999999999999" hidden="1" customHeight="1" x14ac:dyDescent="0.4">
      <c r="A47" s="8" t="s">
        <v>11</v>
      </c>
      <c r="B47" s="9">
        <v>1212400</v>
      </c>
      <c r="C47" s="10">
        <v>2623792</v>
      </c>
      <c r="D47" s="21">
        <v>463200</v>
      </c>
      <c r="E47" s="10">
        <v>936926</v>
      </c>
      <c r="F47" s="9">
        <v>68000</v>
      </c>
      <c r="G47" s="9">
        <v>309288</v>
      </c>
      <c r="H47" s="9">
        <f t="shared" ref="H47:I58" si="3">SUM(B47,D47,F47)</f>
        <v>1743600</v>
      </c>
      <c r="I47" s="11">
        <f t="shared" si="3"/>
        <v>3870006</v>
      </c>
    </row>
    <row r="48" spans="1:10" ht="20.149999999999999" hidden="1" customHeight="1" x14ac:dyDescent="0.4">
      <c r="A48" s="8" t="s">
        <v>12</v>
      </c>
      <c r="B48" s="9">
        <v>1295200</v>
      </c>
      <c r="C48" s="10">
        <v>2688525</v>
      </c>
      <c r="D48" s="73">
        <v>489000</v>
      </c>
      <c r="E48" s="10">
        <v>954608</v>
      </c>
      <c r="F48" s="9">
        <v>72200</v>
      </c>
      <c r="G48" s="9">
        <v>311477</v>
      </c>
      <c r="H48" s="9">
        <f t="shared" si="3"/>
        <v>1856400</v>
      </c>
      <c r="I48" s="11">
        <f t="shared" si="3"/>
        <v>3954610</v>
      </c>
    </row>
    <row r="49" spans="1:10" ht="20.149999999999999" hidden="1" customHeight="1" x14ac:dyDescent="0.4">
      <c r="A49" s="8" t="s">
        <v>13</v>
      </c>
      <c r="B49" s="9">
        <v>715200</v>
      </c>
      <c r="C49" s="10">
        <v>1695632</v>
      </c>
      <c r="D49" s="73">
        <v>287040</v>
      </c>
      <c r="E49" s="10">
        <v>599217</v>
      </c>
      <c r="F49" s="9">
        <v>48200</v>
      </c>
      <c r="G49" s="9">
        <v>265943</v>
      </c>
      <c r="H49" s="9">
        <f t="shared" si="3"/>
        <v>1050440</v>
      </c>
      <c r="I49" s="11">
        <f t="shared" si="3"/>
        <v>2560792</v>
      </c>
    </row>
    <row r="50" spans="1:10" ht="20.149999999999999" hidden="1" customHeight="1" x14ac:dyDescent="0.4">
      <c r="A50" s="8" t="s">
        <v>14</v>
      </c>
      <c r="B50" s="9">
        <v>1260400</v>
      </c>
      <c r="C50" s="10">
        <v>2704264</v>
      </c>
      <c r="D50" s="73">
        <v>509160</v>
      </c>
      <c r="E50" s="10">
        <v>989088</v>
      </c>
      <c r="F50" s="9">
        <v>82400</v>
      </c>
      <c r="G50" s="9">
        <v>332774</v>
      </c>
      <c r="H50" s="9">
        <f t="shared" si="3"/>
        <v>1851960</v>
      </c>
      <c r="I50" s="11">
        <f t="shared" si="3"/>
        <v>4026126</v>
      </c>
    </row>
    <row r="51" spans="1:10" ht="20.149999999999999" hidden="1" customHeight="1" x14ac:dyDescent="0.4">
      <c r="A51" s="8" t="s">
        <v>15</v>
      </c>
      <c r="B51" s="23">
        <v>1462800</v>
      </c>
      <c r="C51" s="10">
        <v>2991851</v>
      </c>
      <c r="D51" s="73">
        <v>546600</v>
      </c>
      <c r="E51" s="10">
        <v>1038777</v>
      </c>
      <c r="F51" s="9">
        <v>111800</v>
      </c>
      <c r="G51" s="9">
        <v>377377</v>
      </c>
      <c r="H51" s="9">
        <f t="shared" si="3"/>
        <v>2121200</v>
      </c>
      <c r="I51" s="11">
        <f t="shared" si="3"/>
        <v>4408005</v>
      </c>
    </row>
    <row r="52" spans="1:10" ht="20.149999999999999" hidden="1" customHeight="1" x14ac:dyDescent="0.4">
      <c r="A52" s="8" t="s">
        <v>16</v>
      </c>
      <c r="B52" s="9">
        <v>1577600</v>
      </c>
      <c r="C52" s="10">
        <v>3233214</v>
      </c>
      <c r="D52" s="73">
        <v>553080</v>
      </c>
      <c r="E52" s="10">
        <v>1135560</v>
      </c>
      <c r="F52" s="9">
        <v>121800</v>
      </c>
      <c r="G52" s="9">
        <v>398660</v>
      </c>
      <c r="H52" s="9">
        <f t="shared" si="3"/>
        <v>2252480</v>
      </c>
      <c r="I52" s="11">
        <f t="shared" si="3"/>
        <v>4767434</v>
      </c>
    </row>
    <row r="53" spans="1:10" ht="20.149999999999999" hidden="1" customHeight="1" x14ac:dyDescent="0.4">
      <c r="A53" s="8" t="s">
        <v>17</v>
      </c>
      <c r="B53" s="9">
        <v>1916800</v>
      </c>
      <c r="C53" s="10">
        <v>4333204</v>
      </c>
      <c r="D53" s="73">
        <v>695640</v>
      </c>
      <c r="E53" s="10">
        <v>1594850</v>
      </c>
      <c r="F53" s="9">
        <v>154600</v>
      </c>
      <c r="G53" s="9">
        <v>529858</v>
      </c>
      <c r="H53" s="9">
        <f t="shared" si="3"/>
        <v>2767040</v>
      </c>
      <c r="I53" s="11">
        <f t="shared" si="3"/>
        <v>6457912</v>
      </c>
      <c r="J53" s="2" t="s">
        <v>29</v>
      </c>
    </row>
    <row r="54" spans="1:10" ht="20.149999999999999" hidden="1" customHeight="1" x14ac:dyDescent="0.4">
      <c r="A54" s="8" t="s">
        <v>18</v>
      </c>
      <c r="B54" s="9">
        <v>1165600</v>
      </c>
      <c r="C54" s="10">
        <v>3271728</v>
      </c>
      <c r="D54" s="73">
        <v>369960</v>
      </c>
      <c r="E54" s="10">
        <v>990331</v>
      </c>
      <c r="F54" s="9">
        <v>104000</v>
      </c>
      <c r="G54" s="9">
        <v>478100</v>
      </c>
      <c r="H54" s="9">
        <f t="shared" si="3"/>
        <v>1639560</v>
      </c>
      <c r="I54" s="11">
        <f t="shared" si="3"/>
        <v>4740159</v>
      </c>
      <c r="J54" s="27">
        <f>I54/H54</f>
        <v>2.8911165190660908</v>
      </c>
    </row>
    <row r="55" spans="1:10" ht="20.149999999999999" hidden="1" customHeight="1" x14ac:dyDescent="0.4">
      <c r="A55" s="8" t="s">
        <v>19</v>
      </c>
      <c r="B55" s="9">
        <v>1184000</v>
      </c>
      <c r="C55" s="10">
        <v>3345767</v>
      </c>
      <c r="D55" s="73">
        <v>368880</v>
      </c>
      <c r="E55" s="10">
        <v>993409</v>
      </c>
      <c r="F55" s="9">
        <v>111800</v>
      </c>
      <c r="G55" s="9">
        <v>497725</v>
      </c>
      <c r="H55" s="9">
        <f t="shared" si="3"/>
        <v>1664680</v>
      </c>
      <c r="I55" s="11">
        <f t="shared" si="3"/>
        <v>4836901</v>
      </c>
      <c r="J55" s="27">
        <f>I55/H55</f>
        <v>2.9056040800634357</v>
      </c>
    </row>
    <row r="56" spans="1:10" ht="20.149999999999999" hidden="1" customHeight="1" x14ac:dyDescent="0.4">
      <c r="A56" s="8" t="s">
        <v>20</v>
      </c>
      <c r="B56" s="9">
        <v>1687600</v>
      </c>
      <c r="C56" s="10">
        <v>4601810</v>
      </c>
      <c r="D56" s="73">
        <v>607800</v>
      </c>
      <c r="E56" s="10">
        <v>1649148</v>
      </c>
      <c r="F56" s="9">
        <v>161400</v>
      </c>
      <c r="G56" s="10">
        <v>613323</v>
      </c>
      <c r="H56" s="9">
        <f t="shared" si="3"/>
        <v>2456800</v>
      </c>
      <c r="I56" s="11">
        <f t="shared" si="3"/>
        <v>6864281</v>
      </c>
    </row>
    <row r="57" spans="1:10" ht="20.149999999999999" hidden="1" customHeight="1" x14ac:dyDescent="0.4">
      <c r="A57" s="14" t="s">
        <v>21</v>
      </c>
      <c r="B57" s="9">
        <v>1514000</v>
      </c>
      <c r="C57" s="10">
        <v>4162780</v>
      </c>
      <c r="D57" s="73">
        <v>509760</v>
      </c>
      <c r="E57" s="10">
        <v>1344203</v>
      </c>
      <c r="F57" s="9">
        <v>143000</v>
      </c>
      <c r="G57" s="10">
        <v>535339</v>
      </c>
      <c r="H57" s="9">
        <f t="shared" si="3"/>
        <v>2166760</v>
      </c>
      <c r="I57" s="11">
        <f t="shared" si="3"/>
        <v>6042322</v>
      </c>
    </row>
    <row r="58" spans="1:10" ht="20.149999999999999" hidden="1" customHeight="1" x14ac:dyDescent="0.4">
      <c r="A58" s="14" t="s">
        <v>22</v>
      </c>
      <c r="B58" s="9">
        <v>1355200</v>
      </c>
      <c r="C58" s="10">
        <v>3767806</v>
      </c>
      <c r="D58" s="73">
        <v>466320</v>
      </c>
      <c r="E58" s="10">
        <v>1273116</v>
      </c>
      <c r="F58" s="9">
        <v>123000</v>
      </c>
      <c r="G58" s="10">
        <v>486024</v>
      </c>
      <c r="H58" s="9">
        <f t="shared" si="3"/>
        <v>1944520</v>
      </c>
      <c r="I58" s="11">
        <f t="shared" si="3"/>
        <v>5526946</v>
      </c>
    </row>
    <row r="59" spans="1:10" ht="20.149999999999999" hidden="1" customHeight="1" x14ac:dyDescent="0.4">
      <c r="A59" s="25" t="s">
        <v>23</v>
      </c>
      <c r="B59" s="9">
        <f t="shared" ref="B59:I59" si="4">SUM(B47:B58)</f>
        <v>16346800</v>
      </c>
      <c r="C59" s="9">
        <f t="shared" si="4"/>
        <v>39420373</v>
      </c>
      <c r="D59" s="9">
        <f t="shared" si="4"/>
        <v>5866440</v>
      </c>
      <c r="E59" s="9">
        <f t="shared" si="4"/>
        <v>13499233</v>
      </c>
      <c r="F59" s="9">
        <f t="shared" si="4"/>
        <v>1302200</v>
      </c>
      <c r="G59" s="9">
        <f t="shared" si="4"/>
        <v>5135888</v>
      </c>
      <c r="H59" s="9">
        <f t="shared" si="4"/>
        <v>23515440</v>
      </c>
      <c r="I59" s="9">
        <f t="shared" si="4"/>
        <v>58055494</v>
      </c>
      <c r="J59" s="2">
        <f>I59/H59</f>
        <v>2.4688244829779924</v>
      </c>
    </row>
    <row r="60" spans="1:10" ht="20.149999999999999" hidden="1" customHeight="1" x14ac:dyDescent="0.4">
      <c r="B60" s="97" t="s">
        <v>24</v>
      </c>
      <c r="C60" s="98"/>
      <c r="D60" s="95">
        <f>SUM(B59,D59,F59)</f>
        <v>23515440</v>
      </c>
      <c r="E60" s="96"/>
      <c r="F60" s="28" t="s">
        <v>30</v>
      </c>
      <c r="G60" s="28"/>
    </row>
    <row r="61" spans="1:10" ht="20.149999999999999" hidden="1" customHeight="1" x14ac:dyDescent="0.4">
      <c r="B61" s="97" t="s">
        <v>25</v>
      </c>
      <c r="C61" s="98"/>
      <c r="D61" s="95">
        <f>SUM(C59,E59,G59)</f>
        <v>58055494</v>
      </c>
      <c r="E61" s="96"/>
      <c r="F61" s="28" t="s">
        <v>31</v>
      </c>
      <c r="G61" s="28"/>
    </row>
    <row r="62" spans="1:10" ht="20.149999999999999" hidden="1" customHeight="1" x14ac:dyDescent="0.4"/>
    <row r="63" spans="1:10" ht="20.149999999999999" hidden="1" customHeight="1" x14ac:dyDescent="0.4">
      <c r="A63" s="26" t="s">
        <v>32</v>
      </c>
      <c r="G63" s="29"/>
    </row>
    <row r="64" spans="1:10" ht="20.149999999999999" hidden="1" customHeight="1" x14ac:dyDescent="0.4">
      <c r="B64" s="76" t="s">
        <v>1</v>
      </c>
      <c r="C64" s="76"/>
      <c r="D64" s="76" t="s">
        <v>2</v>
      </c>
      <c r="E64" s="76"/>
      <c r="F64" s="76" t="s">
        <v>3</v>
      </c>
      <c r="G64" s="76"/>
    </row>
    <row r="65" spans="1:10" ht="20.149999999999999" hidden="1" customHeight="1" x14ac:dyDescent="0.4">
      <c r="B65" s="77" t="s">
        <v>4</v>
      </c>
      <c r="C65" s="78"/>
      <c r="D65" s="79" t="s">
        <v>5</v>
      </c>
      <c r="E65" s="80"/>
      <c r="F65" s="79" t="s">
        <v>6</v>
      </c>
      <c r="G65" s="80"/>
    </row>
    <row r="66" spans="1:10" ht="20.149999999999999" hidden="1" customHeight="1" x14ac:dyDescent="0.4">
      <c r="B66" s="5" t="s">
        <v>7</v>
      </c>
      <c r="C66" s="5" t="s">
        <v>8</v>
      </c>
      <c r="D66" s="6" t="s">
        <v>7</v>
      </c>
      <c r="E66" s="6" t="s">
        <v>8</v>
      </c>
      <c r="F66" s="6" t="s">
        <v>7</v>
      </c>
      <c r="G66" s="7" t="s">
        <v>8</v>
      </c>
      <c r="H66" s="7" t="s">
        <v>9</v>
      </c>
      <c r="I66" s="7" t="s">
        <v>10</v>
      </c>
    </row>
    <row r="67" spans="1:10" ht="20.149999999999999" hidden="1" customHeight="1" x14ac:dyDescent="0.4">
      <c r="A67" s="8" t="s">
        <v>11</v>
      </c>
      <c r="B67" s="9">
        <v>1404000</v>
      </c>
      <c r="C67" s="10">
        <v>3818352</v>
      </c>
      <c r="D67" s="21">
        <v>501120</v>
      </c>
      <c r="E67" s="10">
        <v>1285801</v>
      </c>
      <c r="F67" s="9">
        <v>112000</v>
      </c>
      <c r="G67" s="9">
        <v>456377</v>
      </c>
      <c r="H67" s="9">
        <f t="shared" ref="H67:I78" si="5">SUM(B67,D67,F67)</f>
        <v>2017120</v>
      </c>
      <c r="I67" s="11">
        <f t="shared" si="5"/>
        <v>5560530</v>
      </c>
    </row>
    <row r="68" spans="1:10" ht="20.149999999999999" hidden="1" customHeight="1" x14ac:dyDescent="0.4">
      <c r="A68" s="8" t="s">
        <v>12</v>
      </c>
      <c r="B68" s="9">
        <v>894800</v>
      </c>
      <c r="C68" s="10">
        <v>2642760</v>
      </c>
      <c r="D68" s="73">
        <v>332880</v>
      </c>
      <c r="E68" s="10">
        <v>914163</v>
      </c>
      <c r="F68" s="9">
        <v>60200</v>
      </c>
      <c r="G68" s="9">
        <v>331730</v>
      </c>
      <c r="H68" s="9">
        <f t="shared" si="5"/>
        <v>1287880</v>
      </c>
      <c r="I68" s="11">
        <f t="shared" si="5"/>
        <v>3888653</v>
      </c>
      <c r="J68" s="2" t="s">
        <v>33</v>
      </c>
    </row>
    <row r="69" spans="1:10" ht="20.149999999999999" hidden="1" customHeight="1" x14ac:dyDescent="0.4">
      <c r="A69" s="8" t="s">
        <v>13</v>
      </c>
      <c r="B69" s="30">
        <v>1062800</v>
      </c>
      <c r="C69" s="31">
        <v>2928477</v>
      </c>
      <c r="D69" s="32">
        <v>369600</v>
      </c>
      <c r="E69" s="31">
        <v>955267</v>
      </c>
      <c r="F69" s="30">
        <v>94000</v>
      </c>
      <c r="G69" s="31">
        <v>401000</v>
      </c>
      <c r="H69" s="9">
        <f t="shared" si="5"/>
        <v>1526400</v>
      </c>
      <c r="I69" s="11">
        <f t="shared" si="5"/>
        <v>4284744</v>
      </c>
    </row>
    <row r="70" spans="1:10" ht="20.149999999999999" hidden="1" customHeight="1" x14ac:dyDescent="0.4">
      <c r="A70" s="8" t="s">
        <v>14</v>
      </c>
      <c r="B70" s="9">
        <v>1298800</v>
      </c>
      <c r="C70" s="10">
        <v>3638537</v>
      </c>
      <c r="D70" s="73">
        <v>458760</v>
      </c>
      <c r="E70" s="10">
        <v>1209388</v>
      </c>
      <c r="F70" s="9">
        <v>113200</v>
      </c>
      <c r="G70" s="9">
        <v>464510</v>
      </c>
      <c r="H70" s="9">
        <f t="shared" si="5"/>
        <v>1870760</v>
      </c>
      <c r="I70" s="11">
        <f t="shared" si="5"/>
        <v>5312435</v>
      </c>
    </row>
    <row r="71" spans="1:10" ht="20.149999999999999" hidden="1" customHeight="1" x14ac:dyDescent="0.4">
      <c r="A71" s="8" t="s">
        <v>15</v>
      </c>
      <c r="B71" s="23">
        <v>1412400</v>
      </c>
      <c r="C71" s="24">
        <v>3831230</v>
      </c>
      <c r="D71" s="33">
        <v>478560</v>
      </c>
      <c r="E71" s="24">
        <v>1238660</v>
      </c>
      <c r="F71" s="23">
        <v>130000</v>
      </c>
      <c r="G71" s="23">
        <v>496522</v>
      </c>
      <c r="H71" s="23">
        <f t="shared" si="5"/>
        <v>2020960</v>
      </c>
      <c r="I71" s="34">
        <f t="shared" si="5"/>
        <v>5566412</v>
      </c>
    </row>
    <row r="72" spans="1:10" ht="20.149999999999999" hidden="1" customHeight="1" x14ac:dyDescent="0.4">
      <c r="A72" s="8" t="s">
        <v>16</v>
      </c>
      <c r="B72" s="9">
        <v>1449600</v>
      </c>
      <c r="C72" s="10">
        <v>3960848</v>
      </c>
      <c r="D72" s="73">
        <v>455640</v>
      </c>
      <c r="E72" s="10">
        <v>1304638</v>
      </c>
      <c r="F72" s="9">
        <v>135600</v>
      </c>
      <c r="G72" s="9">
        <v>512389</v>
      </c>
      <c r="H72" s="9">
        <f t="shared" si="5"/>
        <v>2040840</v>
      </c>
      <c r="I72" s="11">
        <f t="shared" si="5"/>
        <v>5777875</v>
      </c>
    </row>
    <row r="73" spans="1:10" ht="20.149999999999999" hidden="1" customHeight="1" x14ac:dyDescent="0.4">
      <c r="A73" s="8" t="s">
        <v>17</v>
      </c>
      <c r="B73" s="9">
        <v>1745600</v>
      </c>
      <c r="C73" s="10">
        <v>5219243</v>
      </c>
      <c r="D73" s="73">
        <v>583440</v>
      </c>
      <c r="E73" s="10">
        <v>1705994</v>
      </c>
      <c r="F73" s="9">
        <v>170000</v>
      </c>
      <c r="G73" s="9">
        <v>671085</v>
      </c>
      <c r="H73" s="9">
        <f t="shared" si="5"/>
        <v>2499040</v>
      </c>
      <c r="I73" s="11">
        <f t="shared" si="5"/>
        <v>7596322</v>
      </c>
    </row>
    <row r="74" spans="1:10" ht="20.149999999999999" hidden="1" customHeight="1" x14ac:dyDescent="0.4">
      <c r="A74" s="8" t="s">
        <v>18</v>
      </c>
      <c r="B74" s="9">
        <v>1505200</v>
      </c>
      <c r="C74" s="10">
        <v>4487516</v>
      </c>
      <c r="D74" s="73">
        <v>433680</v>
      </c>
      <c r="E74" s="10">
        <v>1258068</v>
      </c>
      <c r="F74" s="9">
        <v>165600</v>
      </c>
      <c r="G74" s="9">
        <v>674880</v>
      </c>
      <c r="H74" s="9">
        <f t="shared" si="5"/>
        <v>2104480</v>
      </c>
      <c r="I74" s="11">
        <f t="shared" si="5"/>
        <v>6420464</v>
      </c>
    </row>
    <row r="75" spans="1:10" ht="20.149999999999999" hidden="1" customHeight="1" x14ac:dyDescent="0.4">
      <c r="A75" s="8" t="s">
        <v>19</v>
      </c>
      <c r="B75" s="9">
        <v>1210800</v>
      </c>
      <c r="C75" s="10">
        <v>3810155</v>
      </c>
      <c r="D75" s="73">
        <v>384600</v>
      </c>
      <c r="E75" s="10">
        <v>1158298</v>
      </c>
      <c r="F75" s="9">
        <v>134000</v>
      </c>
      <c r="G75" s="10">
        <v>601319</v>
      </c>
      <c r="H75" s="9">
        <f t="shared" si="5"/>
        <v>1729400</v>
      </c>
      <c r="I75" s="11">
        <f t="shared" si="5"/>
        <v>5569772</v>
      </c>
    </row>
    <row r="76" spans="1:10" ht="20.149999999999999" hidden="1" customHeight="1" x14ac:dyDescent="0.4">
      <c r="A76" s="8" t="s">
        <v>20</v>
      </c>
      <c r="B76" s="9">
        <v>1579200</v>
      </c>
      <c r="C76" s="24">
        <v>4135783</v>
      </c>
      <c r="D76" s="73">
        <v>550560</v>
      </c>
      <c r="E76" s="10">
        <v>1471161</v>
      </c>
      <c r="F76" s="9">
        <v>156400</v>
      </c>
      <c r="G76" s="10">
        <v>555377</v>
      </c>
      <c r="H76" s="9">
        <f t="shared" si="5"/>
        <v>2286160</v>
      </c>
      <c r="I76" s="11">
        <f t="shared" si="5"/>
        <v>6162321</v>
      </c>
    </row>
    <row r="77" spans="1:10" ht="20.149999999999999" hidden="1" customHeight="1" x14ac:dyDescent="0.4">
      <c r="A77" s="14" t="s">
        <v>21</v>
      </c>
      <c r="B77" s="9">
        <v>1566800</v>
      </c>
      <c r="C77" s="10">
        <v>3966834</v>
      </c>
      <c r="D77" s="73">
        <v>510360</v>
      </c>
      <c r="E77" s="10">
        <v>1290383</v>
      </c>
      <c r="F77" s="9">
        <v>158400</v>
      </c>
      <c r="G77" s="10">
        <v>533989</v>
      </c>
      <c r="H77" s="9">
        <f t="shared" si="5"/>
        <v>2235560</v>
      </c>
      <c r="I77" s="11">
        <f t="shared" si="5"/>
        <v>5791206</v>
      </c>
    </row>
    <row r="78" spans="1:10" ht="20.149999999999999" hidden="1" customHeight="1" x14ac:dyDescent="0.4">
      <c r="A78" s="14" t="s">
        <v>22</v>
      </c>
      <c r="B78" s="9">
        <v>1320400</v>
      </c>
      <c r="C78" s="10">
        <v>3324395</v>
      </c>
      <c r="D78" s="73">
        <v>450120</v>
      </c>
      <c r="E78" s="10">
        <v>1077049</v>
      </c>
      <c r="F78" s="9">
        <v>127800</v>
      </c>
      <c r="G78" s="35">
        <v>463674</v>
      </c>
      <c r="H78" s="9">
        <f t="shared" si="5"/>
        <v>1898320</v>
      </c>
      <c r="I78" s="11">
        <f t="shared" si="5"/>
        <v>4865118</v>
      </c>
    </row>
    <row r="79" spans="1:10" ht="20.149999999999999" hidden="1" customHeight="1" x14ac:dyDescent="0.4">
      <c r="A79" s="25" t="s">
        <v>23</v>
      </c>
      <c r="B79" s="9">
        <f>SUM(B67:B78)</f>
        <v>16450400</v>
      </c>
      <c r="C79" s="9">
        <f>SUM(C67:C78)</f>
        <v>45764130</v>
      </c>
      <c r="D79" s="9">
        <f>SUM(D67:D78)</f>
        <v>5509320</v>
      </c>
      <c r="E79" s="9">
        <f>SUM(E67:E78)</f>
        <v>14868870</v>
      </c>
      <c r="F79" s="9">
        <f>SUM(F67:F78)</f>
        <v>1557200</v>
      </c>
      <c r="G79" s="9">
        <f>SUM(G66:G78)</f>
        <v>6162852</v>
      </c>
      <c r="H79" s="9">
        <f>SUM(H67:H78)</f>
        <v>23516920</v>
      </c>
      <c r="I79" s="9">
        <f>SUM(I67:I78)</f>
        <v>66795852</v>
      </c>
    </row>
    <row r="80" spans="1:10" ht="20.149999999999999" hidden="1" customHeight="1" x14ac:dyDescent="0.4">
      <c r="B80" s="97" t="s">
        <v>24</v>
      </c>
      <c r="C80" s="98"/>
      <c r="D80" s="95">
        <f>SUM(B79,D79,F79)</f>
        <v>23516920</v>
      </c>
      <c r="E80" s="96"/>
    </row>
    <row r="81" spans="1:10" ht="20.149999999999999" hidden="1" customHeight="1" x14ac:dyDescent="0.4">
      <c r="B81" s="97" t="s">
        <v>25</v>
      </c>
      <c r="C81" s="98"/>
      <c r="D81" s="95">
        <f>SUM(C79,E79,G79)</f>
        <v>66795852</v>
      </c>
      <c r="E81" s="96"/>
    </row>
    <row r="82" spans="1:10" ht="20.149999999999999" hidden="1" customHeight="1" x14ac:dyDescent="0.4">
      <c r="A82" s="26" t="s">
        <v>34</v>
      </c>
      <c r="B82" s="99" t="s">
        <v>1</v>
      </c>
      <c r="C82" s="99"/>
      <c r="D82" s="99" t="s">
        <v>2</v>
      </c>
      <c r="E82" s="99"/>
      <c r="F82" s="76" t="s">
        <v>3</v>
      </c>
      <c r="G82" s="76"/>
    </row>
    <row r="83" spans="1:10" ht="20.149999999999999" hidden="1" customHeight="1" x14ac:dyDescent="0.4">
      <c r="B83" s="77" t="s">
        <v>4</v>
      </c>
      <c r="C83" s="78"/>
      <c r="D83" s="79" t="s">
        <v>5</v>
      </c>
      <c r="E83" s="80"/>
      <c r="F83" s="81" t="s">
        <v>6</v>
      </c>
      <c r="G83" s="82"/>
    </row>
    <row r="84" spans="1:10" ht="20.149999999999999" hidden="1" customHeight="1" x14ac:dyDescent="0.4">
      <c r="B84" s="5" t="s">
        <v>7</v>
      </c>
      <c r="C84" s="5" t="s">
        <v>8</v>
      </c>
      <c r="D84" s="6" t="s">
        <v>7</v>
      </c>
      <c r="E84" s="6" t="s">
        <v>8</v>
      </c>
      <c r="F84" s="6" t="s">
        <v>7</v>
      </c>
      <c r="G84" s="7" t="s">
        <v>8</v>
      </c>
      <c r="H84" s="7" t="s">
        <v>9</v>
      </c>
      <c r="I84" s="7" t="s">
        <v>10</v>
      </c>
    </row>
    <row r="85" spans="1:10" ht="20.149999999999999" hidden="1" customHeight="1" x14ac:dyDescent="0.4">
      <c r="A85" s="8" t="s">
        <v>11</v>
      </c>
      <c r="B85" s="36">
        <v>1319200</v>
      </c>
      <c r="C85" s="36">
        <v>3266038</v>
      </c>
      <c r="D85" s="37">
        <v>470760</v>
      </c>
      <c r="E85" s="36">
        <v>1100862</v>
      </c>
      <c r="F85" s="36">
        <v>115600</v>
      </c>
      <c r="G85" s="36">
        <v>433545</v>
      </c>
      <c r="H85" s="9">
        <f t="shared" ref="H85:I96" si="6">SUM(B85,D85,F85)</f>
        <v>1905560</v>
      </c>
      <c r="I85" s="11">
        <f t="shared" si="6"/>
        <v>4800445</v>
      </c>
    </row>
    <row r="86" spans="1:10" ht="20.149999999999999" hidden="1" customHeight="1" x14ac:dyDescent="0.4">
      <c r="A86" s="8" t="s">
        <v>12</v>
      </c>
      <c r="B86" s="36">
        <v>1200400</v>
      </c>
      <c r="C86" s="38">
        <v>3038041</v>
      </c>
      <c r="D86" s="37">
        <v>431760</v>
      </c>
      <c r="E86" s="38">
        <v>1026065</v>
      </c>
      <c r="F86" s="36">
        <v>82000</v>
      </c>
      <c r="G86" s="38">
        <v>363659</v>
      </c>
      <c r="H86" s="9">
        <f t="shared" si="6"/>
        <v>1714160</v>
      </c>
      <c r="I86" s="11">
        <f t="shared" si="6"/>
        <v>4427765</v>
      </c>
    </row>
    <row r="87" spans="1:10" ht="20.149999999999999" hidden="1" customHeight="1" x14ac:dyDescent="0.4">
      <c r="A87" s="8" t="s">
        <v>13</v>
      </c>
      <c r="B87" s="30">
        <v>761200</v>
      </c>
      <c r="C87" s="31">
        <v>2059514</v>
      </c>
      <c r="D87" s="30">
        <v>237120</v>
      </c>
      <c r="E87" s="31">
        <v>625758</v>
      </c>
      <c r="F87" s="30">
        <v>58200</v>
      </c>
      <c r="G87" s="31">
        <v>304689</v>
      </c>
      <c r="H87" s="9">
        <f t="shared" si="6"/>
        <v>1056520</v>
      </c>
      <c r="I87" s="11">
        <f t="shared" si="6"/>
        <v>2989961</v>
      </c>
    </row>
    <row r="88" spans="1:10" ht="20.149999999999999" hidden="1" customHeight="1" x14ac:dyDescent="0.4">
      <c r="A88" s="8" t="s">
        <v>14</v>
      </c>
      <c r="B88" s="9">
        <v>1415600</v>
      </c>
      <c r="C88" s="10">
        <v>3493887</v>
      </c>
      <c r="D88" s="73">
        <v>478320</v>
      </c>
      <c r="E88" s="10">
        <v>1125109</v>
      </c>
      <c r="F88" s="9">
        <v>107200</v>
      </c>
      <c r="G88" s="9">
        <v>415597</v>
      </c>
      <c r="H88" s="9">
        <f t="shared" si="6"/>
        <v>2001120</v>
      </c>
      <c r="I88" s="11">
        <f t="shared" si="6"/>
        <v>5034593</v>
      </c>
    </row>
    <row r="89" spans="1:10" ht="20.149999999999999" hidden="1" customHeight="1" x14ac:dyDescent="0.4">
      <c r="A89" s="8" t="s">
        <v>15</v>
      </c>
      <c r="B89" s="9">
        <v>1286800</v>
      </c>
      <c r="C89" s="10">
        <v>3236046</v>
      </c>
      <c r="D89" s="73">
        <v>421320</v>
      </c>
      <c r="E89" s="10">
        <v>1017478</v>
      </c>
      <c r="F89" s="9">
        <v>114000</v>
      </c>
      <c r="G89" s="9">
        <v>429497</v>
      </c>
      <c r="H89" s="9">
        <f t="shared" si="6"/>
        <v>1822120</v>
      </c>
      <c r="I89" s="11">
        <f t="shared" si="6"/>
        <v>4683021</v>
      </c>
    </row>
    <row r="90" spans="1:10" ht="20.149999999999999" hidden="1" customHeight="1" x14ac:dyDescent="0.4">
      <c r="A90" s="8" t="s">
        <v>16</v>
      </c>
      <c r="B90" s="9">
        <v>1514000</v>
      </c>
      <c r="C90" s="10">
        <v>3819753</v>
      </c>
      <c r="D90" s="73">
        <v>474600</v>
      </c>
      <c r="E90" s="10">
        <v>1162635</v>
      </c>
      <c r="F90" s="9">
        <v>169400</v>
      </c>
      <c r="G90" s="9">
        <v>547914</v>
      </c>
      <c r="H90" s="9">
        <f t="shared" si="6"/>
        <v>2158000</v>
      </c>
      <c r="I90" s="11">
        <f t="shared" si="6"/>
        <v>5530302</v>
      </c>
    </row>
    <row r="91" spans="1:10" ht="20.149999999999999" hidden="1" customHeight="1" x14ac:dyDescent="0.4">
      <c r="A91" s="8" t="s">
        <v>17</v>
      </c>
      <c r="B91" s="9">
        <v>1679200</v>
      </c>
      <c r="C91" s="10">
        <v>4921201</v>
      </c>
      <c r="D91" s="73">
        <v>552120</v>
      </c>
      <c r="E91" s="10">
        <v>1613817</v>
      </c>
      <c r="F91" s="9">
        <v>176200</v>
      </c>
      <c r="G91" s="9">
        <v>683900</v>
      </c>
      <c r="H91" s="9">
        <f t="shared" si="6"/>
        <v>2407520</v>
      </c>
      <c r="I91" s="11">
        <f t="shared" si="6"/>
        <v>7218918</v>
      </c>
    </row>
    <row r="92" spans="1:10" ht="20.149999999999999" hidden="1" customHeight="1" x14ac:dyDescent="0.4">
      <c r="A92" s="8" t="s">
        <v>18</v>
      </c>
      <c r="B92" s="9">
        <v>1340000</v>
      </c>
      <c r="C92" s="10">
        <v>4302566</v>
      </c>
      <c r="D92" s="73">
        <v>376320</v>
      </c>
      <c r="E92" s="10">
        <v>1173271</v>
      </c>
      <c r="F92" s="9">
        <v>176600</v>
      </c>
      <c r="G92" s="9">
        <v>725265</v>
      </c>
      <c r="H92" s="9">
        <f t="shared" si="6"/>
        <v>1892920</v>
      </c>
      <c r="I92" s="11">
        <f t="shared" si="6"/>
        <v>6201102</v>
      </c>
      <c r="J92" s="2" t="s">
        <v>35</v>
      </c>
    </row>
    <row r="93" spans="1:10" ht="20.149999999999999" hidden="1" customHeight="1" x14ac:dyDescent="0.4">
      <c r="A93" s="8" t="s">
        <v>19</v>
      </c>
      <c r="B93" s="9">
        <v>1278800</v>
      </c>
      <c r="C93" s="10">
        <v>4160250</v>
      </c>
      <c r="D93" s="9">
        <v>362520</v>
      </c>
      <c r="E93" s="10">
        <v>1133340</v>
      </c>
      <c r="F93" s="9">
        <v>170200</v>
      </c>
      <c r="G93" s="9">
        <v>707660</v>
      </c>
      <c r="H93" s="9">
        <f t="shared" si="6"/>
        <v>1811520</v>
      </c>
      <c r="I93" s="11">
        <f t="shared" si="6"/>
        <v>6001250</v>
      </c>
    </row>
    <row r="94" spans="1:10" ht="20.149999999999999" hidden="1" customHeight="1" x14ac:dyDescent="0.4">
      <c r="A94" s="8" t="s">
        <v>20</v>
      </c>
      <c r="B94" s="9">
        <v>1544400</v>
      </c>
      <c r="C94" s="10">
        <v>4732488</v>
      </c>
      <c r="D94" s="73">
        <v>513600</v>
      </c>
      <c r="E94" s="10">
        <v>1524502</v>
      </c>
      <c r="F94" s="9">
        <v>234000</v>
      </c>
      <c r="G94" s="10">
        <v>842404</v>
      </c>
      <c r="H94" s="9">
        <f t="shared" si="6"/>
        <v>2292000</v>
      </c>
      <c r="I94" s="11">
        <f t="shared" si="6"/>
        <v>7099394</v>
      </c>
    </row>
    <row r="95" spans="1:10" s="45" customFormat="1" ht="20.149999999999999" hidden="1" customHeight="1" x14ac:dyDescent="0.4">
      <c r="A95" s="39" t="s">
        <v>21</v>
      </c>
      <c r="B95" s="40">
        <v>1513200</v>
      </c>
      <c r="C95" s="41">
        <v>3980946</v>
      </c>
      <c r="D95" s="42">
        <v>486720</v>
      </c>
      <c r="E95" s="41">
        <v>1207553</v>
      </c>
      <c r="F95" s="40">
        <v>238800</v>
      </c>
      <c r="G95" s="41">
        <v>711675</v>
      </c>
      <c r="H95" s="40">
        <f t="shared" si="6"/>
        <v>2238720</v>
      </c>
      <c r="I95" s="43">
        <f t="shared" si="6"/>
        <v>5900174</v>
      </c>
      <c r="J95" s="44"/>
    </row>
    <row r="96" spans="1:10" s="45" customFormat="1" ht="20.149999999999999" hidden="1" customHeight="1" x14ac:dyDescent="0.4">
      <c r="A96" s="39" t="s">
        <v>22</v>
      </c>
      <c r="B96" s="40">
        <v>1230800</v>
      </c>
      <c r="C96" s="41">
        <v>3134320</v>
      </c>
      <c r="D96" s="42">
        <v>414480</v>
      </c>
      <c r="E96" s="41">
        <v>1005489</v>
      </c>
      <c r="F96" s="40">
        <v>183600</v>
      </c>
      <c r="G96" s="41">
        <v>566620</v>
      </c>
      <c r="H96" s="40">
        <f t="shared" si="6"/>
        <v>1828880</v>
      </c>
      <c r="I96" s="43">
        <f t="shared" si="6"/>
        <v>4706429</v>
      </c>
      <c r="J96" s="44"/>
    </row>
    <row r="97" spans="1:10" ht="20.149999999999999" hidden="1" customHeight="1" x14ac:dyDescent="0.4">
      <c r="A97" s="25" t="s">
        <v>23</v>
      </c>
      <c r="B97" s="9">
        <f t="shared" ref="B97:I97" si="7">SUM(B85:B96)</f>
        <v>16083600</v>
      </c>
      <c r="C97" s="9">
        <f t="shared" si="7"/>
        <v>44145050</v>
      </c>
      <c r="D97" s="9">
        <f t="shared" si="7"/>
        <v>5219640</v>
      </c>
      <c r="E97" s="9">
        <f t="shared" si="7"/>
        <v>13715879</v>
      </c>
      <c r="F97" s="46">
        <f t="shared" si="7"/>
        <v>1825800</v>
      </c>
      <c r="G97" s="46">
        <f t="shared" si="7"/>
        <v>6732425</v>
      </c>
      <c r="H97" s="9">
        <f t="shared" si="7"/>
        <v>23129040</v>
      </c>
      <c r="I97" s="9">
        <f t="shared" si="7"/>
        <v>64593354</v>
      </c>
    </row>
    <row r="98" spans="1:10" ht="20.149999999999999" hidden="1" customHeight="1" x14ac:dyDescent="0.4">
      <c r="B98" s="97" t="s">
        <v>24</v>
      </c>
      <c r="C98" s="98"/>
      <c r="D98" s="95">
        <f>SUM(B97,D97,F97)</f>
        <v>23129040</v>
      </c>
      <c r="E98" s="96"/>
    </row>
    <row r="99" spans="1:10" ht="20.149999999999999" hidden="1" customHeight="1" x14ac:dyDescent="0.4">
      <c r="B99" s="97" t="s">
        <v>25</v>
      </c>
      <c r="C99" s="98"/>
      <c r="D99" s="95">
        <f>SUM(C97,E97,G97)</f>
        <v>64593354</v>
      </c>
      <c r="E99" s="96"/>
    </row>
    <row r="100" spans="1:10" ht="20.149999999999999" hidden="1" customHeight="1" x14ac:dyDescent="0.4">
      <c r="C100">
        <f>C109/B109</f>
        <v>2.5223009086050241</v>
      </c>
      <c r="E100">
        <f>E109/D109</f>
        <v>2.5426436913212731</v>
      </c>
      <c r="G100">
        <f>G109/F109</f>
        <v>2.5194838581108012</v>
      </c>
      <c r="I100">
        <f>I109/H109</f>
        <v>2.5259664478482859</v>
      </c>
    </row>
    <row r="101" spans="1:10" ht="20.149999999999999" hidden="1" customHeight="1" x14ac:dyDescent="0.4">
      <c r="B101" s="76" t="s">
        <v>1</v>
      </c>
      <c r="C101" s="76"/>
      <c r="D101" s="76" t="s">
        <v>2</v>
      </c>
      <c r="E101" s="76"/>
      <c r="F101" s="76" t="s">
        <v>3</v>
      </c>
      <c r="G101" s="76"/>
    </row>
    <row r="102" spans="1:10" ht="20.149999999999999" hidden="1" customHeight="1" x14ac:dyDescent="0.4">
      <c r="B102" s="77" t="s">
        <v>4</v>
      </c>
      <c r="C102" s="78"/>
      <c r="D102" s="79" t="s">
        <v>5</v>
      </c>
      <c r="E102" s="80"/>
      <c r="F102" s="79" t="s">
        <v>6</v>
      </c>
      <c r="G102" s="80"/>
    </row>
    <row r="103" spans="1:10" ht="20.149999999999999" hidden="1" customHeight="1" x14ac:dyDescent="0.4">
      <c r="A103" s="26" t="s">
        <v>36</v>
      </c>
      <c r="B103" s="5" t="s">
        <v>7</v>
      </c>
      <c r="C103" s="5" t="s">
        <v>8</v>
      </c>
      <c r="D103" s="6" t="s">
        <v>7</v>
      </c>
      <c r="E103" s="6" t="s">
        <v>8</v>
      </c>
      <c r="F103" s="6" t="s">
        <v>7</v>
      </c>
      <c r="G103" s="7" t="s">
        <v>8</v>
      </c>
      <c r="H103" s="7" t="s">
        <v>9</v>
      </c>
      <c r="I103" s="7" t="s">
        <v>10</v>
      </c>
    </row>
    <row r="104" spans="1:10" ht="20.149999999999999" hidden="1" customHeight="1" x14ac:dyDescent="0.4">
      <c r="A104" s="47" t="s">
        <v>37</v>
      </c>
      <c r="B104" s="36">
        <v>1280000</v>
      </c>
      <c r="C104" s="36">
        <v>3198972</v>
      </c>
      <c r="D104" s="37">
        <v>449880</v>
      </c>
      <c r="E104" s="36">
        <v>1063014</v>
      </c>
      <c r="F104" s="36">
        <v>186400</v>
      </c>
      <c r="G104" s="36">
        <v>562371</v>
      </c>
      <c r="H104" s="9">
        <f t="shared" ref="H104:I115" si="8">SUM(B104,D104,F104)</f>
        <v>1916280</v>
      </c>
      <c r="I104" s="11">
        <f t="shared" si="8"/>
        <v>4824357</v>
      </c>
    </row>
    <row r="105" spans="1:10" ht="20.149999999999999" hidden="1" customHeight="1" x14ac:dyDescent="0.4">
      <c r="A105" s="8" t="s">
        <v>12</v>
      </c>
      <c r="B105" s="9">
        <v>986680</v>
      </c>
      <c r="C105" s="10">
        <v>2608933</v>
      </c>
      <c r="D105" s="9">
        <v>339120</v>
      </c>
      <c r="E105" s="10">
        <v>847384</v>
      </c>
      <c r="F105" s="9">
        <v>190653</v>
      </c>
      <c r="G105" s="9">
        <v>567253</v>
      </c>
      <c r="H105" s="9">
        <f t="shared" si="8"/>
        <v>1516453</v>
      </c>
      <c r="I105" s="11">
        <f t="shared" si="8"/>
        <v>4023570</v>
      </c>
    </row>
    <row r="106" spans="1:10" ht="20.149999999999999" hidden="1" customHeight="1" x14ac:dyDescent="0.4">
      <c r="A106" s="8" t="s">
        <v>13</v>
      </c>
      <c r="B106" s="9">
        <v>656800</v>
      </c>
      <c r="C106" s="10">
        <v>1855336</v>
      </c>
      <c r="D106" s="9">
        <v>224160</v>
      </c>
      <c r="E106" s="48">
        <v>598289</v>
      </c>
      <c r="F106" s="9">
        <v>182600</v>
      </c>
      <c r="G106" s="10">
        <v>527857</v>
      </c>
      <c r="H106" s="9">
        <f t="shared" si="8"/>
        <v>1063560</v>
      </c>
      <c r="I106" s="11">
        <f t="shared" si="8"/>
        <v>2981482</v>
      </c>
    </row>
    <row r="107" spans="1:10" ht="20.149999999999999" hidden="1" customHeight="1" x14ac:dyDescent="0.4">
      <c r="A107" s="8" t="s">
        <v>14</v>
      </c>
      <c r="B107" s="9">
        <v>1291200</v>
      </c>
      <c r="C107" s="10">
        <v>3198442</v>
      </c>
      <c r="D107" s="12">
        <v>421560</v>
      </c>
      <c r="E107" s="10">
        <v>1002756</v>
      </c>
      <c r="F107" s="9">
        <v>406600</v>
      </c>
      <c r="G107" s="9">
        <v>983951</v>
      </c>
      <c r="H107" s="9">
        <f t="shared" si="8"/>
        <v>2119360</v>
      </c>
      <c r="I107" s="11">
        <f t="shared" si="8"/>
        <v>5185149</v>
      </c>
    </row>
    <row r="108" spans="1:10" ht="20.149999999999999" hidden="1" customHeight="1" x14ac:dyDescent="0.4">
      <c r="A108" s="8" t="s">
        <v>15</v>
      </c>
      <c r="B108" s="9">
        <v>1164800</v>
      </c>
      <c r="C108" s="10">
        <v>2933479</v>
      </c>
      <c r="D108" s="73">
        <v>400200</v>
      </c>
      <c r="E108" s="10">
        <v>956500</v>
      </c>
      <c r="F108" s="9">
        <v>382000</v>
      </c>
      <c r="G108" s="9">
        <v>933547</v>
      </c>
      <c r="H108" s="9">
        <f t="shared" si="8"/>
        <v>1947000</v>
      </c>
      <c r="I108" s="11">
        <f t="shared" si="8"/>
        <v>4823526</v>
      </c>
    </row>
    <row r="109" spans="1:10" ht="20.149999999999999" hidden="1" customHeight="1" x14ac:dyDescent="0.4">
      <c r="A109" s="8" t="s">
        <v>16</v>
      </c>
      <c r="B109" s="9">
        <v>1496800</v>
      </c>
      <c r="C109" s="10">
        <v>3775380</v>
      </c>
      <c r="D109" s="73">
        <v>524040</v>
      </c>
      <c r="E109" s="10">
        <v>1332447</v>
      </c>
      <c r="F109" s="9">
        <v>501800</v>
      </c>
      <c r="G109" s="9">
        <v>1264277</v>
      </c>
      <c r="H109" s="9">
        <f t="shared" si="8"/>
        <v>2522640</v>
      </c>
      <c r="I109" s="11">
        <f t="shared" si="8"/>
        <v>6372104</v>
      </c>
    </row>
    <row r="110" spans="1:10" ht="20.149999999999999" hidden="1" customHeight="1" x14ac:dyDescent="0.4">
      <c r="A110" s="8" t="s">
        <v>17</v>
      </c>
      <c r="B110" s="9">
        <v>1763600</v>
      </c>
      <c r="C110" s="13">
        <v>5343482</v>
      </c>
      <c r="D110" s="12">
        <v>652320</v>
      </c>
      <c r="E110" s="10">
        <v>1986001</v>
      </c>
      <c r="F110" s="9">
        <v>607600</v>
      </c>
      <c r="G110" s="9">
        <v>1897847</v>
      </c>
      <c r="H110" s="9">
        <f t="shared" si="8"/>
        <v>3023520</v>
      </c>
      <c r="I110" s="11">
        <f t="shared" si="8"/>
        <v>9227330</v>
      </c>
    </row>
    <row r="111" spans="1:10" ht="20.149999999999999" hidden="1" customHeight="1" x14ac:dyDescent="0.4">
      <c r="A111" s="8" t="s">
        <v>18</v>
      </c>
      <c r="B111" s="9">
        <v>1265600</v>
      </c>
      <c r="C111" s="10">
        <v>4087293</v>
      </c>
      <c r="D111" s="9">
        <v>279000</v>
      </c>
      <c r="E111" s="10">
        <v>927560</v>
      </c>
      <c r="F111" s="9">
        <v>307200</v>
      </c>
      <c r="G111" s="9">
        <v>1050772</v>
      </c>
      <c r="H111" s="9">
        <f t="shared" si="8"/>
        <v>1851800</v>
      </c>
      <c r="I111" s="11">
        <f t="shared" si="8"/>
        <v>6065625</v>
      </c>
    </row>
    <row r="112" spans="1:10" ht="20.149999999999999" hidden="1" customHeight="1" x14ac:dyDescent="0.4">
      <c r="A112" s="8" t="s">
        <v>19</v>
      </c>
      <c r="B112" s="9">
        <v>1475200</v>
      </c>
      <c r="C112" s="10">
        <v>4582441</v>
      </c>
      <c r="D112" s="9">
        <v>341880</v>
      </c>
      <c r="E112" s="10">
        <v>1071001</v>
      </c>
      <c r="F112" s="9">
        <v>362000</v>
      </c>
      <c r="G112" s="9">
        <v>1179464</v>
      </c>
      <c r="H112" s="9">
        <f t="shared" si="8"/>
        <v>2179080</v>
      </c>
      <c r="I112" s="11">
        <f t="shared" si="8"/>
        <v>6832906</v>
      </c>
      <c r="J112" s="27">
        <f>I112/H112</f>
        <v>3.1356838665858988</v>
      </c>
    </row>
    <row r="113" spans="1:11" ht="20.149999999999999" hidden="1" customHeight="1" x14ac:dyDescent="0.4">
      <c r="A113" s="8" t="s">
        <v>20</v>
      </c>
      <c r="B113" s="9">
        <v>1474400</v>
      </c>
      <c r="C113" s="10">
        <v>4642795</v>
      </c>
      <c r="D113" s="9">
        <v>439320</v>
      </c>
      <c r="E113" s="10">
        <v>1349555</v>
      </c>
      <c r="F113" s="9">
        <v>471600</v>
      </c>
      <c r="G113" s="9">
        <v>1588481</v>
      </c>
      <c r="H113" s="9">
        <f t="shared" si="8"/>
        <v>2385320</v>
      </c>
      <c r="I113" s="11">
        <f t="shared" si="8"/>
        <v>7580831</v>
      </c>
      <c r="J113" s="27">
        <f>I113/H113</f>
        <v>3.1781190783626516</v>
      </c>
    </row>
    <row r="114" spans="1:11" ht="20.149999999999999" hidden="1" customHeight="1" x14ac:dyDescent="0.4">
      <c r="A114" s="39" t="s">
        <v>21</v>
      </c>
      <c r="B114" s="9">
        <v>1446800</v>
      </c>
      <c r="C114" s="10">
        <v>3751240</v>
      </c>
      <c r="D114" s="12">
        <v>424560</v>
      </c>
      <c r="E114" s="10">
        <v>1093004</v>
      </c>
      <c r="F114" s="9">
        <v>487400</v>
      </c>
      <c r="G114" s="9">
        <v>1265241</v>
      </c>
      <c r="H114" s="40">
        <f t="shared" si="8"/>
        <v>2358760</v>
      </c>
      <c r="I114" s="43">
        <f t="shared" si="8"/>
        <v>6109485</v>
      </c>
      <c r="J114" s="27">
        <f>I114/H114</f>
        <v>2.5901257440350016</v>
      </c>
    </row>
    <row r="115" spans="1:11" ht="20.149999999999999" hidden="1" customHeight="1" x14ac:dyDescent="0.4">
      <c r="A115" s="39" t="s">
        <v>22</v>
      </c>
      <c r="B115" s="9">
        <v>1402400</v>
      </c>
      <c r="C115" s="10">
        <v>3470261</v>
      </c>
      <c r="D115" s="12">
        <v>447960</v>
      </c>
      <c r="E115" s="10">
        <v>1063733</v>
      </c>
      <c r="F115" s="9">
        <v>473800</v>
      </c>
      <c r="G115" s="9">
        <v>1136021</v>
      </c>
      <c r="H115" s="40">
        <f t="shared" si="8"/>
        <v>2324160</v>
      </c>
      <c r="I115" s="43">
        <f t="shared" si="8"/>
        <v>5670015</v>
      </c>
      <c r="J115" s="2" t="s">
        <v>38</v>
      </c>
      <c r="K115" t="s">
        <v>39</v>
      </c>
    </row>
    <row r="116" spans="1:11" ht="20.149999999999999" hidden="1" customHeight="1" x14ac:dyDescent="0.4">
      <c r="A116" s="25" t="s">
        <v>23</v>
      </c>
      <c r="B116" s="9">
        <f t="shared" ref="B116:I116" si="9">SUM(B104:B115)</f>
        <v>15704280</v>
      </c>
      <c r="C116" s="9">
        <f t="shared" si="9"/>
        <v>43448054</v>
      </c>
      <c r="D116" s="9">
        <f t="shared" si="9"/>
        <v>4944000</v>
      </c>
      <c r="E116" s="9">
        <f t="shared" si="9"/>
        <v>13291244</v>
      </c>
      <c r="F116" s="46">
        <f t="shared" si="9"/>
        <v>4559653</v>
      </c>
      <c r="G116" s="46">
        <f t="shared" si="9"/>
        <v>12957082</v>
      </c>
      <c r="H116" s="9">
        <f t="shared" si="9"/>
        <v>25207933</v>
      </c>
      <c r="I116" s="9">
        <f t="shared" si="9"/>
        <v>69696380</v>
      </c>
      <c r="J116" s="49">
        <f>(H116-H97)/H97</f>
        <v>8.9882372982190359E-2</v>
      </c>
      <c r="K116" s="50">
        <f>(I116-I97)/I97</f>
        <v>7.9002338228171279E-2</v>
      </c>
    </row>
    <row r="117" spans="1:11" ht="20.149999999999999" hidden="1" customHeight="1" x14ac:dyDescent="0.4">
      <c r="B117" s="97" t="s">
        <v>24</v>
      </c>
      <c r="C117" s="98"/>
      <c r="D117" s="95">
        <f>SUM(B116,D116,F116)</f>
        <v>25207933</v>
      </c>
      <c r="E117" s="96"/>
    </row>
    <row r="118" spans="1:11" ht="20.149999999999999" hidden="1" customHeight="1" x14ac:dyDescent="0.4">
      <c r="B118" s="97" t="s">
        <v>25</v>
      </c>
      <c r="C118" s="98"/>
      <c r="D118" s="95">
        <f>SUM(C116,E116,G116)</f>
        <v>69696380</v>
      </c>
      <c r="E118" s="96"/>
    </row>
    <row r="119" spans="1:11" ht="20.149999999999999" hidden="1" customHeight="1" x14ac:dyDescent="0.4">
      <c r="A119" t="s">
        <v>40</v>
      </c>
      <c r="B119" s="51">
        <f>(B116-B97)/B97</f>
        <v>-2.3584272177870624E-2</v>
      </c>
      <c r="C119" s="51">
        <f t="shared" ref="C119:I119" si="10">(C116-C97)/C97</f>
        <v>-1.5788769069238793E-2</v>
      </c>
      <c r="D119" s="51">
        <f t="shared" si="10"/>
        <v>-5.2808239648711404E-2</v>
      </c>
      <c r="E119" s="51">
        <f t="shared" si="10"/>
        <v>-3.0959371980461479E-2</v>
      </c>
      <c r="F119" s="51">
        <f t="shared" si="10"/>
        <v>1.4973452733048527</v>
      </c>
      <c r="G119" s="51">
        <f t="shared" si="10"/>
        <v>0.92457873648796685</v>
      </c>
      <c r="H119" s="51">
        <f t="shared" si="10"/>
        <v>8.9882372982190359E-2</v>
      </c>
      <c r="I119" s="51">
        <f t="shared" si="10"/>
        <v>7.9002338228171279E-2</v>
      </c>
    </row>
    <row r="120" spans="1:11" ht="20.149999999999999" hidden="1" customHeight="1" x14ac:dyDescent="0.4">
      <c r="C120">
        <f>C116/B116</f>
        <v>2.7666377573502254</v>
      </c>
    </row>
    <row r="121" spans="1:11" ht="20.149999999999999" hidden="1" customHeight="1" x14ac:dyDescent="0.4">
      <c r="A121" s="26" t="s">
        <v>41</v>
      </c>
      <c r="B121" s="76" t="s">
        <v>1</v>
      </c>
      <c r="C121" s="76"/>
      <c r="D121" s="76" t="s">
        <v>2</v>
      </c>
      <c r="E121" s="76"/>
      <c r="F121" s="76" t="s">
        <v>3</v>
      </c>
      <c r="G121" s="76"/>
    </row>
    <row r="122" spans="1:11" ht="20.149999999999999" hidden="1" customHeight="1" x14ac:dyDescent="0.4">
      <c r="B122" s="77" t="s">
        <v>4</v>
      </c>
      <c r="C122" s="78"/>
      <c r="D122" s="79" t="s">
        <v>5</v>
      </c>
      <c r="E122" s="80"/>
      <c r="F122" s="81" t="s">
        <v>6</v>
      </c>
      <c r="G122" s="82"/>
    </row>
    <row r="123" spans="1:11" ht="20.149999999999999" hidden="1" customHeight="1" x14ac:dyDescent="0.4">
      <c r="B123" s="5" t="s">
        <v>7</v>
      </c>
      <c r="C123" s="5" t="s">
        <v>8</v>
      </c>
      <c r="D123" s="6" t="s">
        <v>7</v>
      </c>
      <c r="E123" s="6" t="s">
        <v>8</v>
      </c>
      <c r="F123" s="6" t="s">
        <v>7</v>
      </c>
      <c r="G123" s="7" t="s">
        <v>8</v>
      </c>
      <c r="H123" s="7" t="s">
        <v>9</v>
      </c>
      <c r="I123" s="7" t="s">
        <v>10</v>
      </c>
      <c r="J123" s="52" t="s">
        <v>42</v>
      </c>
      <c r="K123" s="7" t="s">
        <v>43</v>
      </c>
    </row>
    <row r="124" spans="1:11" ht="20.149999999999999" hidden="1" customHeight="1" x14ac:dyDescent="0.4">
      <c r="A124" s="8" t="s">
        <v>11</v>
      </c>
      <c r="B124" s="9">
        <v>1180800</v>
      </c>
      <c r="C124" s="10">
        <v>3030262</v>
      </c>
      <c r="D124" s="9">
        <v>362400</v>
      </c>
      <c r="E124" s="10">
        <v>899263</v>
      </c>
      <c r="F124" s="9">
        <v>379200</v>
      </c>
      <c r="G124" s="9">
        <v>956193</v>
      </c>
      <c r="H124" s="9">
        <f t="shared" ref="H124:I135" si="11">SUM(B124,D124,F124)</f>
        <v>1922400</v>
      </c>
      <c r="I124" s="11">
        <f t="shared" si="11"/>
        <v>4885718</v>
      </c>
      <c r="J124" s="27">
        <f>I124/H124</f>
        <v>2.5414679567207656</v>
      </c>
      <c r="K124" s="53"/>
    </row>
    <row r="125" spans="1:11" ht="20.149999999999999" hidden="1" customHeight="1" x14ac:dyDescent="0.4">
      <c r="A125" s="8" t="s">
        <v>12</v>
      </c>
      <c r="B125" s="36">
        <v>1000400</v>
      </c>
      <c r="C125" s="38">
        <v>2523164</v>
      </c>
      <c r="D125" s="37">
        <v>316800</v>
      </c>
      <c r="E125" s="38">
        <v>774313</v>
      </c>
      <c r="F125" s="36">
        <v>298800</v>
      </c>
      <c r="G125" s="38">
        <v>758344</v>
      </c>
      <c r="H125" s="9">
        <f t="shared" si="11"/>
        <v>1616000</v>
      </c>
      <c r="I125" s="11">
        <f t="shared" si="11"/>
        <v>4055821</v>
      </c>
      <c r="J125" s="27">
        <f t="shared" ref="J125:J136" si="12">I125/H125</f>
        <v>2.5097902227722773</v>
      </c>
      <c r="K125" s="83">
        <f>AVERAGE(J125:J126)</f>
        <v>2.7360318961685008</v>
      </c>
    </row>
    <row r="126" spans="1:11" ht="20.149999999999999" hidden="1" customHeight="1" x14ac:dyDescent="0.4">
      <c r="A126" s="8" t="s">
        <v>13</v>
      </c>
      <c r="B126" s="9">
        <v>670400</v>
      </c>
      <c r="C126" s="10">
        <v>1979896</v>
      </c>
      <c r="D126" s="9">
        <v>199320</v>
      </c>
      <c r="E126" s="48">
        <v>583683</v>
      </c>
      <c r="F126" s="9">
        <v>188000</v>
      </c>
      <c r="G126" s="10">
        <v>569677</v>
      </c>
      <c r="H126" s="9">
        <f t="shared" si="11"/>
        <v>1057720</v>
      </c>
      <c r="I126" s="11">
        <f t="shared" si="11"/>
        <v>3133256</v>
      </c>
      <c r="J126" s="27">
        <f t="shared" si="12"/>
        <v>2.962273569564724</v>
      </c>
      <c r="K126" s="94"/>
    </row>
    <row r="127" spans="1:11" ht="20.149999999999999" hidden="1" customHeight="1" x14ac:dyDescent="0.4">
      <c r="A127" s="8" t="s">
        <v>14</v>
      </c>
      <c r="B127" s="9">
        <v>1269600</v>
      </c>
      <c r="C127" s="10">
        <v>3141507</v>
      </c>
      <c r="D127" s="12">
        <v>410520</v>
      </c>
      <c r="E127" s="10">
        <v>980476</v>
      </c>
      <c r="F127" s="9">
        <v>388200</v>
      </c>
      <c r="G127" s="9">
        <v>961972</v>
      </c>
      <c r="H127" s="9">
        <f t="shared" si="11"/>
        <v>2068320</v>
      </c>
      <c r="I127" s="11">
        <f t="shared" si="11"/>
        <v>5083955</v>
      </c>
      <c r="J127" s="27">
        <f t="shared" si="12"/>
        <v>2.4580118163533689</v>
      </c>
      <c r="K127" s="83">
        <f>AVERAGE(J127:J128)</f>
        <v>2.4842147429139487</v>
      </c>
    </row>
    <row r="128" spans="1:11" ht="20.149999999999999" hidden="1" customHeight="1" x14ac:dyDescent="0.4">
      <c r="A128" s="8" t="s">
        <v>15</v>
      </c>
      <c r="B128" s="9">
        <v>1211200</v>
      </c>
      <c r="C128" s="10">
        <v>3062152</v>
      </c>
      <c r="D128" s="73">
        <v>372000</v>
      </c>
      <c r="E128" s="10">
        <v>915352</v>
      </c>
      <c r="F128" s="9">
        <v>411200</v>
      </c>
      <c r="G128" s="9">
        <v>1029273</v>
      </c>
      <c r="H128" s="9">
        <f t="shared" si="11"/>
        <v>1994400</v>
      </c>
      <c r="I128" s="11">
        <f t="shared" si="11"/>
        <v>5006777</v>
      </c>
      <c r="J128" s="27">
        <f t="shared" si="12"/>
        <v>2.5104176694745286</v>
      </c>
      <c r="K128" s="94"/>
    </row>
    <row r="129" spans="1:11" ht="20.149999999999999" hidden="1" customHeight="1" x14ac:dyDescent="0.4">
      <c r="A129" s="8" t="s">
        <v>16</v>
      </c>
      <c r="B129" s="9">
        <v>1674800</v>
      </c>
      <c r="C129" s="10">
        <v>4021464</v>
      </c>
      <c r="D129" s="73">
        <v>462480</v>
      </c>
      <c r="E129" s="10">
        <v>1086348</v>
      </c>
      <c r="F129" s="9">
        <v>577200</v>
      </c>
      <c r="G129" s="9">
        <v>1403692</v>
      </c>
      <c r="H129" s="9">
        <f t="shared" si="11"/>
        <v>2714480</v>
      </c>
      <c r="I129" s="11">
        <f t="shared" si="11"/>
        <v>6511504</v>
      </c>
      <c r="J129" s="27">
        <f t="shared" si="12"/>
        <v>2.3988034540685508</v>
      </c>
      <c r="K129" s="83">
        <f>AVERAGE(J129:J130)</f>
        <v>2.8115206839750497</v>
      </c>
    </row>
    <row r="130" spans="1:11" ht="20.149999999999999" hidden="1" customHeight="1" x14ac:dyDescent="0.4">
      <c r="A130" s="8" t="s">
        <v>17</v>
      </c>
      <c r="B130" s="9">
        <v>1590800</v>
      </c>
      <c r="C130" s="13">
        <v>5145103</v>
      </c>
      <c r="D130" s="12">
        <v>452400</v>
      </c>
      <c r="E130" s="10">
        <v>1439482</v>
      </c>
      <c r="F130" s="9">
        <v>530000</v>
      </c>
      <c r="G130" s="9">
        <v>1712024</v>
      </c>
      <c r="H130" s="9">
        <f t="shared" si="11"/>
        <v>2573200</v>
      </c>
      <c r="I130" s="11">
        <f t="shared" si="11"/>
        <v>8296609</v>
      </c>
      <c r="J130" s="27">
        <f t="shared" si="12"/>
        <v>3.2242379138815482</v>
      </c>
      <c r="K130" s="94"/>
    </row>
    <row r="131" spans="1:11" ht="20.149999999999999" hidden="1" customHeight="1" x14ac:dyDescent="0.4">
      <c r="A131" s="8" t="s">
        <v>18</v>
      </c>
      <c r="B131" s="9">
        <v>1322000</v>
      </c>
      <c r="C131" s="10">
        <v>4501976</v>
      </c>
      <c r="D131" s="73">
        <v>288600</v>
      </c>
      <c r="E131" s="10">
        <v>1046806</v>
      </c>
      <c r="F131" s="9">
        <v>346800</v>
      </c>
      <c r="G131" s="9">
        <v>1216725</v>
      </c>
      <c r="H131" s="9">
        <f t="shared" si="11"/>
        <v>1957400</v>
      </c>
      <c r="I131" s="11">
        <f t="shared" si="11"/>
        <v>6765507</v>
      </c>
      <c r="J131" s="27">
        <f t="shared" si="12"/>
        <v>3.4563742719934609</v>
      </c>
      <c r="K131" s="83">
        <f>AVERAGE(J131:J132)</f>
        <v>3.4379252803266276</v>
      </c>
    </row>
    <row r="132" spans="1:11" ht="20.149999999999999" hidden="1" customHeight="1" x14ac:dyDescent="0.4">
      <c r="A132" s="8" t="s">
        <v>19</v>
      </c>
      <c r="B132" s="9">
        <v>1325200</v>
      </c>
      <c r="C132" s="10">
        <v>4446701</v>
      </c>
      <c r="D132" s="9">
        <v>295200</v>
      </c>
      <c r="E132" s="10">
        <v>1061618</v>
      </c>
      <c r="F132" s="9">
        <v>319600</v>
      </c>
      <c r="G132" s="9">
        <v>1125465</v>
      </c>
      <c r="H132" s="9">
        <f t="shared" si="11"/>
        <v>1940000</v>
      </c>
      <c r="I132" s="11">
        <f t="shared" si="11"/>
        <v>6633784</v>
      </c>
      <c r="J132" s="27">
        <f t="shared" si="12"/>
        <v>3.4194762886597938</v>
      </c>
      <c r="K132" s="94"/>
    </row>
    <row r="133" spans="1:11" ht="20.149999999999999" hidden="1" customHeight="1" x14ac:dyDescent="0.4">
      <c r="A133" s="8" t="s">
        <v>20</v>
      </c>
      <c r="B133" s="9">
        <v>1310000</v>
      </c>
      <c r="C133" s="10">
        <v>4457958</v>
      </c>
      <c r="D133" s="9">
        <v>375360</v>
      </c>
      <c r="E133" s="10">
        <v>1307261</v>
      </c>
      <c r="F133" s="9">
        <v>410400</v>
      </c>
      <c r="G133" s="9">
        <v>1437269</v>
      </c>
      <c r="H133" s="9">
        <f t="shared" si="11"/>
        <v>2095760</v>
      </c>
      <c r="I133" s="11">
        <f t="shared" si="11"/>
        <v>7202488</v>
      </c>
      <c r="J133" s="27">
        <f t="shared" si="12"/>
        <v>3.4366950414169559</v>
      </c>
      <c r="K133" s="83">
        <f>AVERAGE(J133:J134)</f>
        <v>3.1112449696091327</v>
      </c>
    </row>
    <row r="134" spans="1:11" ht="20.149999999999999" hidden="1" customHeight="1" x14ac:dyDescent="0.4">
      <c r="A134" s="39" t="s">
        <v>21</v>
      </c>
      <c r="B134" s="9">
        <v>1420000</v>
      </c>
      <c r="C134" s="10">
        <v>3930286</v>
      </c>
      <c r="D134" s="12">
        <v>405840</v>
      </c>
      <c r="E134" s="10">
        <v>1154362</v>
      </c>
      <c r="F134" s="9">
        <v>501000</v>
      </c>
      <c r="G134" s="9">
        <v>1397451</v>
      </c>
      <c r="H134" s="40">
        <f t="shared" si="11"/>
        <v>2326840</v>
      </c>
      <c r="I134" s="43">
        <f t="shared" si="11"/>
        <v>6482099</v>
      </c>
      <c r="J134" s="27">
        <f t="shared" si="12"/>
        <v>2.7857948978013098</v>
      </c>
      <c r="K134" s="94"/>
    </row>
    <row r="135" spans="1:11" ht="20.149999999999999" hidden="1" customHeight="1" x14ac:dyDescent="0.4">
      <c r="A135" s="39" t="s">
        <v>22</v>
      </c>
      <c r="B135" s="40">
        <v>1229600</v>
      </c>
      <c r="C135" s="41">
        <v>3400914</v>
      </c>
      <c r="D135" s="42">
        <v>361560</v>
      </c>
      <c r="E135" s="41">
        <v>1011694</v>
      </c>
      <c r="F135" s="40">
        <v>413600</v>
      </c>
      <c r="G135" s="41">
        <v>1122893</v>
      </c>
      <c r="H135" s="40">
        <f t="shared" si="11"/>
        <v>2004760</v>
      </c>
      <c r="I135" s="43">
        <f t="shared" si="11"/>
        <v>5535501</v>
      </c>
      <c r="J135" s="27">
        <f t="shared" si="12"/>
        <v>2.7611788942317284</v>
      </c>
      <c r="K135" s="54"/>
    </row>
    <row r="136" spans="1:11" ht="20.149999999999999" hidden="1" customHeight="1" x14ac:dyDescent="0.4">
      <c r="A136" s="25" t="s">
        <v>23</v>
      </c>
      <c r="B136" s="9">
        <f t="shared" ref="B136:I136" si="13">SUM(B124:B135)</f>
        <v>15204800</v>
      </c>
      <c r="C136" s="9">
        <f t="shared" si="13"/>
        <v>43641383</v>
      </c>
      <c r="D136" s="9">
        <f t="shared" si="13"/>
        <v>4302480</v>
      </c>
      <c r="E136" s="9">
        <f t="shared" si="13"/>
        <v>12260658</v>
      </c>
      <c r="F136" s="46">
        <f t="shared" si="13"/>
        <v>4764000</v>
      </c>
      <c r="G136" s="46">
        <f t="shared" si="13"/>
        <v>13690978</v>
      </c>
      <c r="H136" s="9">
        <f t="shared" si="13"/>
        <v>24271280</v>
      </c>
      <c r="I136" s="9">
        <f t="shared" si="13"/>
        <v>69593019</v>
      </c>
      <c r="J136" s="27">
        <f t="shared" si="12"/>
        <v>2.867299087645975</v>
      </c>
    </row>
    <row r="137" spans="1:11" ht="20.149999999999999" hidden="1" customHeight="1" x14ac:dyDescent="0.4"/>
    <row r="138" spans="1:11" ht="20.149999999999999" hidden="1" customHeight="1" x14ac:dyDescent="0.4">
      <c r="A138" s="26" t="s">
        <v>44</v>
      </c>
      <c r="B138" s="76" t="s">
        <v>1</v>
      </c>
      <c r="C138" s="76"/>
      <c r="D138" s="76" t="s">
        <v>2</v>
      </c>
      <c r="E138" s="76"/>
      <c r="F138" s="76" t="s">
        <v>3</v>
      </c>
      <c r="G138" s="76"/>
    </row>
    <row r="139" spans="1:11" ht="20.149999999999999" hidden="1" customHeight="1" x14ac:dyDescent="0.4">
      <c r="B139" s="77" t="s">
        <v>4</v>
      </c>
      <c r="C139" s="78"/>
      <c r="D139" s="79" t="s">
        <v>5</v>
      </c>
      <c r="E139" s="80"/>
      <c r="F139" s="81" t="s">
        <v>6</v>
      </c>
      <c r="G139" s="82"/>
    </row>
    <row r="140" spans="1:11" ht="20.149999999999999" hidden="1" customHeight="1" x14ac:dyDescent="0.4">
      <c r="B140" s="5" t="s">
        <v>7</v>
      </c>
      <c r="C140" s="5" t="s">
        <v>8</v>
      </c>
      <c r="D140" s="6" t="s">
        <v>7</v>
      </c>
      <c r="E140" s="6" t="s">
        <v>8</v>
      </c>
      <c r="F140" s="6" t="s">
        <v>7</v>
      </c>
      <c r="G140" s="7" t="s">
        <v>8</v>
      </c>
      <c r="H140" s="7" t="s">
        <v>9</v>
      </c>
      <c r="I140" s="7" t="s">
        <v>10</v>
      </c>
      <c r="J140" s="52" t="s">
        <v>42</v>
      </c>
      <c r="K140" s="7" t="s">
        <v>43</v>
      </c>
    </row>
    <row r="141" spans="1:11" ht="20.149999999999999" hidden="1" customHeight="1" x14ac:dyDescent="0.4">
      <c r="A141" s="8" t="s">
        <v>11</v>
      </c>
      <c r="B141" s="9">
        <v>1038400</v>
      </c>
      <c r="C141" s="10">
        <v>2931840</v>
      </c>
      <c r="D141" s="9">
        <v>327600</v>
      </c>
      <c r="E141" s="10">
        <v>924828</v>
      </c>
      <c r="F141" s="9">
        <v>340800</v>
      </c>
      <c r="G141" s="9">
        <v>951574</v>
      </c>
      <c r="H141" s="9">
        <f t="shared" ref="H141:I152" si="14">SUM(B141,D141,F141)</f>
        <v>1706800</v>
      </c>
      <c r="I141" s="11">
        <f t="shared" si="14"/>
        <v>4808242</v>
      </c>
      <c r="J141" s="27">
        <f>I141/H141</f>
        <v>2.8171092102179518</v>
      </c>
      <c r="K141" s="53"/>
    </row>
    <row r="142" spans="1:11" ht="20.149999999999999" hidden="1" customHeight="1" x14ac:dyDescent="0.4">
      <c r="A142" s="8" t="s">
        <v>12</v>
      </c>
      <c r="B142" s="36">
        <v>1116800</v>
      </c>
      <c r="C142" s="38">
        <v>3059533</v>
      </c>
      <c r="D142" s="37">
        <v>328320</v>
      </c>
      <c r="E142" s="38">
        <v>914695</v>
      </c>
      <c r="F142" s="36">
        <v>341600</v>
      </c>
      <c r="G142" s="38">
        <v>938476</v>
      </c>
      <c r="H142" s="9">
        <f t="shared" si="14"/>
        <v>1786720</v>
      </c>
      <c r="I142" s="11">
        <f t="shared" si="14"/>
        <v>4912704</v>
      </c>
      <c r="J142" s="27">
        <f t="shared" ref="J142:J153" si="15">I142/H142</f>
        <v>2.7495656846064298</v>
      </c>
      <c r="K142" s="83">
        <f>AVERAGE(J142:J143)</f>
        <v>2.8569689279784072</v>
      </c>
    </row>
    <row r="143" spans="1:11" ht="20.149999999999999" hidden="1" customHeight="1" x14ac:dyDescent="0.4">
      <c r="A143" s="8" t="s">
        <v>13</v>
      </c>
      <c r="B143" s="9">
        <v>742400</v>
      </c>
      <c r="C143" s="10">
        <v>2158108</v>
      </c>
      <c r="D143" s="9">
        <v>189120</v>
      </c>
      <c r="E143" s="48">
        <v>599804</v>
      </c>
      <c r="F143" s="9">
        <v>208600</v>
      </c>
      <c r="G143" s="10">
        <v>621828</v>
      </c>
      <c r="H143" s="9">
        <f t="shared" si="14"/>
        <v>1140120</v>
      </c>
      <c r="I143" s="11">
        <f t="shared" si="14"/>
        <v>3379740</v>
      </c>
      <c r="J143" s="27">
        <f t="shared" si="15"/>
        <v>2.9643721713503841</v>
      </c>
      <c r="K143" s="94"/>
    </row>
    <row r="144" spans="1:11" ht="20.149999999999999" hidden="1" customHeight="1" x14ac:dyDescent="0.4">
      <c r="A144" s="8" t="s">
        <v>14</v>
      </c>
      <c r="B144" s="9">
        <v>1142400</v>
      </c>
      <c r="C144" s="10">
        <v>3164415</v>
      </c>
      <c r="D144" s="12">
        <v>322320</v>
      </c>
      <c r="E144" s="10">
        <v>928098</v>
      </c>
      <c r="F144" s="9">
        <v>366000</v>
      </c>
      <c r="G144" s="9">
        <v>999232</v>
      </c>
      <c r="H144" s="9">
        <f t="shared" si="14"/>
        <v>1830720</v>
      </c>
      <c r="I144" s="11">
        <f t="shared" si="14"/>
        <v>5091745</v>
      </c>
      <c r="J144" s="27">
        <f t="shared" si="15"/>
        <v>2.7812800428246809</v>
      </c>
      <c r="K144" s="83">
        <f>AVERAGE(J144:J145)</f>
        <v>2.7825350694295876</v>
      </c>
    </row>
    <row r="145" spans="1:11" ht="20.149999999999999" hidden="1" customHeight="1" x14ac:dyDescent="0.4">
      <c r="A145" s="8" t="s">
        <v>15</v>
      </c>
      <c r="B145" s="9">
        <v>1132000</v>
      </c>
      <c r="C145" s="10">
        <v>3145214</v>
      </c>
      <c r="D145" s="73">
        <v>332640</v>
      </c>
      <c r="E145" s="10">
        <v>952719</v>
      </c>
      <c r="F145" s="9">
        <v>372200</v>
      </c>
      <c r="G145" s="9">
        <v>1015444</v>
      </c>
      <c r="H145" s="9">
        <f t="shared" si="14"/>
        <v>1836840</v>
      </c>
      <c r="I145" s="11">
        <f t="shared" si="14"/>
        <v>5113377</v>
      </c>
      <c r="J145" s="27">
        <f t="shared" si="15"/>
        <v>2.7837900960344939</v>
      </c>
      <c r="K145" s="94"/>
    </row>
    <row r="146" spans="1:11" ht="20.149999999999999" hidden="1" customHeight="1" x14ac:dyDescent="0.4">
      <c r="A146" s="8" t="s">
        <v>16</v>
      </c>
      <c r="B146" s="9">
        <v>1540400</v>
      </c>
      <c r="C146" s="10">
        <v>4092021</v>
      </c>
      <c r="D146" s="73">
        <v>464400</v>
      </c>
      <c r="E146" s="10">
        <v>1244647</v>
      </c>
      <c r="F146" s="9">
        <v>539600</v>
      </c>
      <c r="G146" s="9">
        <v>1450092</v>
      </c>
      <c r="H146" s="9">
        <f t="shared" si="14"/>
        <v>2544400</v>
      </c>
      <c r="I146" s="11">
        <f t="shared" si="14"/>
        <v>6786760</v>
      </c>
      <c r="J146" s="27">
        <f t="shared" si="15"/>
        <v>2.6673321804747681</v>
      </c>
      <c r="K146" s="83">
        <f>AVERAGE(J146:J147)</f>
        <v>2.9450618310573535</v>
      </c>
    </row>
    <row r="147" spans="1:11" ht="20.149999999999999" hidden="1" customHeight="1" x14ac:dyDescent="0.4">
      <c r="A147" s="8" t="s">
        <v>17</v>
      </c>
      <c r="B147" s="9">
        <v>1660000</v>
      </c>
      <c r="C147" s="13">
        <v>5309445</v>
      </c>
      <c r="D147" s="12">
        <v>508920</v>
      </c>
      <c r="E147" s="10">
        <v>1640536</v>
      </c>
      <c r="F147" s="9">
        <v>542400</v>
      </c>
      <c r="G147" s="9">
        <v>1788038</v>
      </c>
      <c r="H147" s="9">
        <f t="shared" si="14"/>
        <v>2711320</v>
      </c>
      <c r="I147" s="11">
        <f t="shared" si="14"/>
        <v>8738019</v>
      </c>
      <c r="J147" s="27">
        <f t="shared" si="15"/>
        <v>3.222791481639939</v>
      </c>
      <c r="K147" s="94"/>
    </row>
    <row r="148" spans="1:11" ht="20.149999999999999" hidden="1" customHeight="1" x14ac:dyDescent="0.4">
      <c r="A148" s="8" t="s">
        <v>18</v>
      </c>
      <c r="B148" s="9">
        <v>1285600</v>
      </c>
      <c r="C148" s="10">
        <v>4429572</v>
      </c>
      <c r="D148" s="73">
        <v>267600</v>
      </c>
      <c r="E148" s="10">
        <v>1026774</v>
      </c>
      <c r="F148" s="9">
        <v>368200</v>
      </c>
      <c r="G148" s="9">
        <v>1275644</v>
      </c>
      <c r="H148" s="9">
        <f t="shared" si="14"/>
        <v>1921400</v>
      </c>
      <c r="I148" s="11">
        <f t="shared" si="14"/>
        <v>6731990</v>
      </c>
      <c r="J148" s="27">
        <f t="shared" si="15"/>
        <v>3.5036900176954302</v>
      </c>
      <c r="K148" s="83">
        <f>AVERAGE(J148:J149)</f>
        <v>3.4895808983197085</v>
      </c>
    </row>
    <row r="149" spans="1:11" ht="20.149999999999999" hidden="1" customHeight="1" x14ac:dyDescent="0.4">
      <c r="A149" s="8" t="s">
        <v>19</v>
      </c>
      <c r="B149" s="9">
        <v>1251600</v>
      </c>
      <c r="C149" s="10">
        <v>4277910</v>
      </c>
      <c r="D149" s="9">
        <v>286800</v>
      </c>
      <c r="E149" s="10">
        <v>1057527</v>
      </c>
      <c r="F149" s="9">
        <v>329000</v>
      </c>
      <c r="G149" s="9">
        <v>1154659</v>
      </c>
      <c r="H149" s="9">
        <f t="shared" si="14"/>
        <v>1867400</v>
      </c>
      <c r="I149" s="11">
        <f t="shared" si="14"/>
        <v>6490096</v>
      </c>
      <c r="J149" s="27">
        <f t="shared" si="15"/>
        <v>3.4754717789439864</v>
      </c>
      <c r="K149" s="94"/>
    </row>
    <row r="150" spans="1:11" ht="20.149999999999999" hidden="1" customHeight="1" x14ac:dyDescent="0.4">
      <c r="A150" s="8" t="s">
        <v>20</v>
      </c>
      <c r="B150" s="9">
        <v>1395200</v>
      </c>
      <c r="C150" s="10">
        <v>4638843</v>
      </c>
      <c r="D150" s="9">
        <v>451680</v>
      </c>
      <c r="E150" s="10">
        <v>1481224</v>
      </c>
      <c r="F150" s="9">
        <v>499800</v>
      </c>
      <c r="G150" s="9">
        <v>1674098</v>
      </c>
      <c r="H150" s="9">
        <f t="shared" si="14"/>
        <v>2346680</v>
      </c>
      <c r="I150" s="11">
        <f t="shared" si="14"/>
        <v>7794165</v>
      </c>
      <c r="J150" s="27">
        <f t="shared" si="15"/>
        <v>3.3213582593280719</v>
      </c>
      <c r="K150" s="83">
        <f>AVERAGE(J150:J151)</f>
        <v>3.1710223874056127</v>
      </c>
    </row>
    <row r="151" spans="1:11" ht="20.149999999999999" hidden="1" customHeight="1" x14ac:dyDescent="0.4">
      <c r="A151" s="39" t="s">
        <v>21</v>
      </c>
      <c r="B151" s="9">
        <v>1322800</v>
      </c>
      <c r="C151" s="10">
        <v>3983617</v>
      </c>
      <c r="D151" s="12">
        <v>408120</v>
      </c>
      <c r="E151" s="10">
        <v>1251444</v>
      </c>
      <c r="F151" s="9">
        <v>498600</v>
      </c>
      <c r="G151" s="9">
        <v>1499620</v>
      </c>
      <c r="H151" s="40">
        <f t="shared" si="14"/>
        <v>2229520</v>
      </c>
      <c r="I151" s="43">
        <f t="shared" si="14"/>
        <v>6734681</v>
      </c>
      <c r="J151" s="27">
        <f t="shared" si="15"/>
        <v>3.0206865154831535</v>
      </c>
      <c r="K151" s="94"/>
    </row>
    <row r="152" spans="1:11" ht="20.149999999999999" hidden="1" customHeight="1" x14ac:dyDescent="0.4">
      <c r="A152" s="39" t="s">
        <v>22</v>
      </c>
      <c r="B152" s="40">
        <v>1126000</v>
      </c>
      <c r="C152" s="41">
        <v>3451023</v>
      </c>
      <c r="D152" s="42">
        <v>336120</v>
      </c>
      <c r="E152" s="41">
        <v>1062025</v>
      </c>
      <c r="F152" s="40">
        <v>406400</v>
      </c>
      <c r="G152" s="41">
        <v>1197915</v>
      </c>
      <c r="H152" s="40">
        <f t="shared" si="14"/>
        <v>1868520</v>
      </c>
      <c r="I152" s="43">
        <f t="shared" si="14"/>
        <v>5710963</v>
      </c>
      <c r="J152" s="27">
        <f t="shared" si="15"/>
        <v>3.0564098858990003</v>
      </c>
      <c r="K152" s="54"/>
    </row>
    <row r="153" spans="1:11" ht="20.149999999999999" hidden="1" customHeight="1" x14ac:dyDescent="0.4">
      <c r="A153" s="25" t="s">
        <v>23</v>
      </c>
      <c r="B153" s="9">
        <f t="shared" ref="B153:I153" si="16">SUM(B141:B152)</f>
        <v>14753600</v>
      </c>
      <c r="C153" s="9">
        <f t="shared" si="16"/>
        <v>44641541</v>
      </c>
      <c r="D153" s="9">
        <f t="shared" si="16"/>
        <v>4223640</v>
      </c>
      <c r="E153" s="9">
        <f t="shared" si="16"/>
        <v>13084321</v>
      </c>
      <c r="F153" s="46">
        <f t="shared" si="16"/>
        <v>4813200</v>
      </c>
      <c r="G153" s="46">
        <f t="shared" si="16"/>
        <v>14566620</v>
      </c>
      <c r="H153" s="9">
        <f t="shared" si="16"/>
        <v>23790440</v>
      </c>
      <c r="I153" s="9">
        <f t="shared" si="16"/>
        <v>72292482</v>
      </c>
      <c r="J153" s="27">
        <f t="shared" si="15"/>
        <v>3.0387198387251351</v>
      </c>
    </row>
    <row r="154" spans="1:11" ht="20.149999999999999" hidden="1" customHeight="1" x14ac:dyDescent="0.4"/>
    <row r="155" spans="1:11" ht="20.149999999999999" hidden="1" customHeight="1" x14ac:dyDescent="0.4">
      <c r="A155" s="26" t="s">
        <v>45</v>
      </c>
      <c r="B155" s="76" t="s">
        <v>1</v>
      </c>
      <c r="C155" s="76"/>
      <c r="D155" s="76" t="s">
        <v>2</v>
      </c>
      <c r="E155" s="76"/>
      <c r="F155" s="76" t="s">
        <v>3</v>
      </c>
      <c r="G155" s="76"/>
    </row>
    <row r="156" spans="1:11" ht="20.149999999999999" hidden="1" customHeight="1" x14ac:dyDescent="0.4">
      <c r="B156" s="77" t="s">
        <v>4</v>
      </c>
      <c r="C156" s="78"/>
      <c r="D156" s="79" t="s">
        <v>5</v>
      </c>
      <c r="E156" s="80"/>
      <c r="F156" s="81" t="s">
        <v>6</v>
      </c>
      <c r="G156" s="82"/>
    </row>
    <row r="157" spans="1:11" ht="20.149999999999999" hidden="1" customHeight="1" x14ac:dyDescent="0.4">
      <c r="B157" s="5" t="s">
        <v>7</v>
      </c>
      <c r="C157" s="5" t="s">
        <v>8</v>
      </c>
      <c r="D157" s="6" t="s">
        <v>7</v>
      </c>
      <c r="E157" s="6" t="s">
        <v>8</v>
      </c>
      <c r="F157" s="6" t="s">
        <v>7</v>
      </c>
      <c r="G157" s="7" t="s">
        <v>8</v>
      </c>
      <c r="H157" s="7" t="s">
        <v>9</v>
      </c>
      <c r="I157" s="7" t="s">
        <v>10</v>
      </c>
      <c r="J157" s="52" t="s">
        <v>42</v>
      </c>
      <c r="K157" s="7" t="s">
        <v>43</v>
      </c>
    </row>
    <row r="158" spans="1:11" ht="20.149999999999999" hidden="1" customHeight="1" x14ac:dyDescent="0.4">
      <c r="A158" s="8" t="s">
        <v>11</v>
      </c>
      <c r="B158" s="9">
        <v>1064800</v>
      </c>
      <c r="C158" s="10">
        <v>3270583</v>
      </c>
      <c r="D158" s="9">
        <v>335760</v>
      </c>
      <c r="E158" s="10">
        <v>1051777</v>
      </c>
      <c r="F158" s="9">
        <v>362600</v>
      </c>
      <c r="G158" s="9">
        <v>1091716</v>
      </c>
      <c r="H158" s="9">
        <f t="shared" ref="H158:I169" si="17">SUM(B158,D158,F158)</f>
        <v>1763160</v>
      </c>
      <c r="I158" s="11">
        <f t="shared" si="17"/>
        <v>5414076</v>
      </c>
      <c r="J158" s="27">
        <f>I158/H158</f>
        <v>3.0706663036820254</v>
      </c>
      <c r="K158" s="53"/>
    </row>
    <row r="159" spans="1:11" ht="20.149999999999999" hidden="1" customHeight="1" x14ac:dyDescent="0.4">
      <c r="A159" s="8" t="s">
        <v>12</v>
      </c>
      <c r="B159" s="36">
        <v>813200</v>
      </c>
      <c r="C159" s="38">
        <v>2577273</v>
      </c>
      <c r="D159" s="37">
        <v>266040</v>
      </c>
      <c r="E159" s="38">
        <v>854539</v>
      </c>
      <c r="F159" s="36">
        <v>268800</v>
      </c>
      <c r="G159" s="38">
        <v>834991</v>
      </c>
      <c r="H159" s="9">
        <f t="shared" si="17"/>
        <v>1348040</v>
      </c>
      <c r="I159" s="11">
        <f t="shared" si="17"/>
        <v>4266803</v>
      </c>
      <c r="J159" s="27">
        <f t="shared" ref="J159:J170" si="18">I159/H159</f>
        <v>3.1651902020711553</v>
      </c>
      <c r="K159" s="83">
        <f>AVERAGE(J159:J160)</f>
        <v>3.2102302992484937</v>
      </c>
    </row>
    <row r="160" spans="1:11" ht="20.149999999999999" hidden="1" customHeight="1" x14ac:dyDescent="0.4">
      <c r="A160" s="8" t="s">
        <v>13</v>
      </c>
      <c r="B160" s="9">
        <v>717200</v>
      </c>
      <c r="C160" s="10">
        <v>2344134</v>
      </c>
      <c r="D160" s="9">
        <v>250320</v>
      </c>
      <c r="E160" s="48">
        <v>816720</v>
      </c>
      <c r="F160" s="9">
        <v>232200</v>
      </c>
      <c r="G160" s="10">
        <v>744559</v>
      </c>
      <c r="H160" s="9">
        <f t="shared" si="17"/>
        <v>1199720</v>
      </c>
      <c r="I160" s="11">
        <f t="shared" si="17"/>
        <v>3905413</v>
      </c>
      <c r="J160" s="27">
        <f t="shared" si="18"/>
        <v>3.2552703964258325</v>
      </c>
      <c r="K160" s="94"/>
    </row>
    <row r="161" spans="1:11" ht="20.149999999999999" hidden="1" customHeight="1" x14ac:dyDescent="0.4">
      <c r="A161" s="8" t="s">
        <v>14</v>
      </c>
      <c r="B161" s="9">
        <v>1092000</v>
      </c>
      <c r="C161" s="10">
        <v>3331822</v>
      </c>
      <c r="D161" s="12">
        <v>310560</v>
      </c>
      <c r="E161" s="10">
        <v>986587</v>
      </c>
      <c r="F161" s="9">
        <v>359000</v>
      </c>
      <c r="G161" s="9">
        <v>1078289</v>
      </c>
      <c r="H161" s="9">
        <f t="shared" si="17"/>
        <v>1761560</v>
      </c>
      <c r="I161" s="11">
        <f t="shared" si="17"/>
        <v>5396698</v>
      </c>
      <c r="J161" s="27">
        <f t="shared" si="18"/>
        <v>3.0635902268443878</v>
      </c>
      <c r="K161" s="83">
        <f>AVERAGE(J161:J162)</f>
        <v>3.0445871202493957</v>
      </c>
    </row>
    <row r="162" spans="1:11" ht="20.149999999999999" hidden="1" customHeight="1" x14ac:dyDescent="0.4">
      <c r="A162" s="8" t="s">
        <v>15</v>
      </c>
      <c r="B162" s="9">
        <v>1205600</v>
      </c>
      <c r="C162" s="10">
        <v>3636144</v>
      </c>
      <c r="D162" s="73">
        <v>327960</v>
      </c>
      <c r="E162" s="10">
        <v>1034790</v>
      </c>
      <c r="F162" s="9">
        <v>411600</v>
      </c>
      <c r="G162" s="9">
        <v>1214311</v>
      </c>
      <c r="H162" s="9">
        <f>SUM(B162,D162,F162)</f>
        <v>1945160</v>
      </c>
      <c r="I162" s="11">
        <f t="shared" si="17"/>
        <v>5885245</v>
      </c>
      <c r="J162" s="27">
        <f t="shared" si="18"/>
        <v>3.0255840136544037</v>
      </c>
      <c r="K162" s="94"/>
    </row>
    <row r="163" spans="1:11" ht="20.149999999999999" hidden="1" customHeight="1" x14ac:dyDescent="0.4">
      <c r="A163" s="8" t="s">
        <v>16</v>
      </c>
      <c r="B163" s="9">
        <v>1470400</v>
      </c>
      <c r="C163" s="10">
        <v>4323644</v>
      </c>
      <c r="D163" s="73">
        <v>399840</v>
      </c>
      <c r="E163" s="10">
        <v>1219920</v>
      </c>
      <c r="F163" s="9">
        <v>493600</v>
      </c>
      <c r="G163" s="9">
        <v>1457210</v>
      </c>
      <c r="H163" s="9">
        <f t="shared" si="17"/>
        <v>2363840</v>
      </c>
      <c r="I163" s="11">
        <f t="shared" si="17"/>
        <v>7000774</v>
      </c>
      <c r="J163" s="27">
        <f t="shared" si="18"/>
        <v>2.9616107689183702</v>
      </c>
      <c r="K163" s="83">
        <f>AVERAGE(J163:J164)</f>
        <v>3.2627699624344011</v>
      </c>
    </row>
    <row r="164" spans="1:11" ht="20.149999999999999" hidden="1" customHeight="1" x14ac:dyDescent="0.4">
      <c r="A164" s="8" t="s">
        <v>17</v>
      </c>
      <c r="B164" s="9">
        <v>1473200</v>
      </c>
      <c r="C164" s="13">
        <v>5230844</v>
      </c>
      <c r="D164" s="12">
        <v>429720</v>
      </c>
      <c r="E164" s="10">
        <v>1561082</v>
      </c>
      <c r="F164" s="9">
        <v>492200</v>
      </c>
      <c r="G164" s="9">
        <v>1744112</v>
      </c>
      <c r="H164" s="9">
        <f t="shared" si="17"/>
        <v>2395120</v>
      </c>
      <c r="I164" s="11">
        <f t="shared" si="17"/>
        <v>8536038</v>
      </c>
      <c r="J164" s="27">
        <f t="shared" si="18"/>
        <v>3.5639291559504325</v>
      </c>
      <c r="K164" s="94"/>
    </row>
    <row r="165" spans="1:11" ht="20.149999999999999" hidden="1" customHeight="1" x14ac:dyDescent="0.4">
      <c r="A165" s="8" t="s">
        <v>18</v>
      </c>
      <c r="B165" s="9">
        <v>1308400</v>
      </c>
      <c r="C165" s="10">
        <v>4847887</v>
      </c>
      <c r="D165">
        <v>292680</v>
      </c>
      <c r="E165">
        <v>1170373</v>
      </c>
      <c r="F165" s="73">
        <v>371600</v>
      </c>
      <c r="G165" s="10">
        <v>1394985</v>
      </c>
      <c r="H165" s="9">
        <f t="shared" si="17"/>
        <v>1972680</v>
      </c>
      <c r="I165" s="11">
        <f t="shared" si="17"/>
        <v>7413245</v>
      </c>
      <c r="J165" s="27">
        <f t="shared" si="18"/>
        <v>3.7579561814384492</v>
      </c>
      <c r="K165" s="83">
        <f>AVERAGE(J165:J166)</f>
        <v>3.744077176085078</v>
      </c>
    </row>
    <row r="166" spans="1:11" ht="20.149999999999999" hidden="1" customHeight="1" x14ac:dyDescent="0.4">
      <c r="A166" s="8" t="s">
        <v>19</v>
      </c>
      <c r="B166" s="9">
        <v>1216000</v>
      </c>
      <c r="C166" s="10">
        <v>4474430</v>
      </c>
      <c r="D166" s="9">
        <v>282600</v>
      </c>
      <c r="E166" s="10">
        <v>1128203</v>
      </c>
      <c r="F166" s="9">
        <v>338200</v>
      </c>
      <c r="G166" s="9">
        <v>1248995</v>
      </c>
      <c r="H166" s="9">
        <f t="shared" si="17"/>
        <v>1836800</v>
      </c>
      <c r="I166" s="11">
        <f t="shared" si="17"/>
        <v>6851628</v>
      </c>
      <c r="J166" s="27">
        <f t="shared" si="18"/>
        <v>3.7301981707317071</v>
      </c>
      <c r="K166" s="94"/>
    </row>
    <row r="167" spans="1:11" ht="20.149999999999999" hidden="1" customHeight="1" x14ac:dyDescent="0.4">
      <c r="A167" s="8" t="s">
        <v>20</v>
      </c>
      <c r="B167" s="9">
        <v>1397600</v>
      </c>
      <c r="C167" s="10">
        <v>5148022</v>
      </c>
      <c r="D167" s="9">
        <v>437880</v>
      </c>
      <c r="E167" s="10">
        <v>1652298</v>
      </c>
      <c r="F167" s="9">
        <v>441400</v>
      </c>
      <c r="G167" s="9">
        <v>1634695</v>
      </c>
      <c r="H167" s="9">
        <f t="shared" si="17"/>
        <v>2276880</v>
      </c>
      <c r="I167" s="11">
        <f t="shared" si="17"/>
        <v>8435015</v>
      </c>
      <c r="J167" s="27">
        <f t="shared" si="18"/>
        <v>3.7046374863848777</v>
      </c>
      <c r="K167" s="83">
        <f>AVERAGE(J167:J168)</f>
        <v>3.3769344199630384</v>
      </c>
    </row>
    <row r="168" spans="1:11" ht="20.149999999999999" hidden="1" customHeight="1" x14ac:dyDescent="0.4">
      <c r="A168" s="39" t="s">
        <v>21</v>
      </c>
      <c r="B168" s="9">
        <v>1359200</v>
      </c>
      <c r="C168" s="10">
        <v>4116872</v>
      </c>
      <c r="D168" s="12">
        <v>385680</v>
      </c>
      <c r="E168" s="10">
        <v>1192311</v>
      </c>
      <c r="F168" s="9">
        <v>466800</v>
      </c>
      <c r="G168" s="9">
        <v>1434741</v>
      </c>
      <c r="H168" s="40">
        <f t="shared" si="17"/>
        <v>2211680</v>
      </c>
      <c r="I168" s="43">
        <f t="shared" si="17"/>
        <v>6743924</v>
      </c>
      <c r="J168" s="27">
        <f t="shared" si="18"/>
        <v>3.0492313535411992</v>
      </c>
      <c r="K168" s="94"/>
    </row>
    <row r="169" spans="1:11" ht="20.149999999999999" hidden="1" customHeight="1" x14ac:dyDescent="0.4">
      <c r="A169" s="39" t="s">
        <v>22</v>
      </c>
      <c r="B169" s="40">
        <v>1138800</v>
      </c>
      <c r="C169" s="41">
        <v>3464795</v>
      </c>
      <c r="D169" s="42">
        <v>274320</v>
      </c>
      <c r="E169" s="41">
        <v>909148</v>
      </c>
      <c r="F169" s="40">
        <v>383400</v>
      </c>
      <c r="G169" s="41">
        <v>1140438</v>
      </c>
      <c r="H169" s="40">
        <f t="shared" si="17"/>
        <v>1796520</v>
      </c>
      <c r="I169" s="43">
        <f t="shared" si="17"/>
        <v>5514381</v>
      </c>
      <c r="J169" s="27">
        <f t="shared" si="18"/>
        <v>3.0694793266982834</v>
      </c>
      <c r="K169" s="54"/>
    </row>
    <row r="170" spans="1:11" ht="20.149999999999999" hidden="1" customHeight="1" x14ac:dyDescent="0.4">
      <c r="A170" s="25" t="s">
        <v>23</v>
      </c>
      <c r="B170" s="9">
        <f t="shared" ref="B170:I170" si="19">SUM(B158:B169)</f>
        <v>14256400</v>
      </c>
      <c r="C170" s="9">
        <f t="shared" si="19"/>
        <v>46766450</v>
      </c>
      <c r="D170" s="9">
        <f t="shared" si="19"/>
        <v>3993360</v>
      </c>
      <c r="E170" s="9">
        <f t="shared" si="19"/>
        <v>13577748</v>
      </c>
      <c r="F170" s="46">
        <f t="shared" si="19"/>
        <v>4621400</v>
      </c>
      <c r="G170" s="46">
        <f t="shared" si="19"/>
        <v>15019042</v>
      </c>
      <c r="H170" s="9">
        <f t="shared" si="19"/>
        <v>22871160</v>
      </c>
      <c r="I170" s="9">
        <f t="shared" si="19"/>
        <v>75363240</v>
      </c>
      <c r="J170" s="27">
        <f t="shared" si="18"/>
        <v>3.2951210170363026</v>
      </c>
    </row>
    <row r="171" spans="1:11" ht="20.149999999999999" hidden="1" customHeight="1" x14ac:dyDescent="0.4">
      <c r="A171" s="55"/>
      <c r="B171" s="16"/>
      <c r="C171" s="16"/>
      <c r="D171" s="16"/>
      <c r="E171" s="16"/>
      <c r="F171" s="56"/>
      <c r="G171" s="56"/>
      <c r="H171" s="16"/>
      <c r="I171" s="16"/>
      <c r="J171" s="57"/>
    </row>
    <row r="172" spans="1:11" ht="20.149999999999999" hidden="1" customHeight="1" x14ac:dyDescent="0.4">
      <c r="A172" s="55"/>
      <c r="B172" s="16"/>
      <c r="C172" s="16"/>
      <c r="D172" s="16"/>
      <c r="E172" s="16"/>
      <c r="F172" s="56"/>
      <c r="G172" s="56"/>
      <c r="H172" s="16"/>
      <c r="I172" s="16"/>
      <c r="J172" s="57"/>
    </row>
    <row r="173" spans="1:11" ht="20.149999999999999" hidden="1" customHeight="1" x14ac:dyDescent="0.4">
      <c r="A173" s="55"/>
      <c r="B173" s="51">
        <f t="shared" ref="B173:I173" si="20">(B170-B153)/B153</f>
        <v>-3.3700249430647436E-2</v>
      </c>
      <c r="C173" s="51">
        <f t="shared" si="20"/>
        <v>4.7599364905436398E-2</v>
      </c>
      <c r="D173" s="51">
        <f t="shared" si="20"/>
        <v>-5.4521692189675258E-2</v>
      </c>
      <c r="E173" s="51">
        <f t="shared" si="20"/>
        <v>3.7711318760828325E-2</v>
      </c>
      <c r="F173" s="51">
        <f t="shared" si="20"/>
        <v>-3.9848749272833044E-2</v>
      </c>
      <c r="G173" s="51">
        <f t="shared" si="20"/>
        <v>3.1058818037403322E-2</v>
      </c>
      <c r="H173" s="51">
        <f t="shared" si="20"/>
        <v>-3.8640731318966781E-2</v>
      </c>
      <c r="I173" s="51">
        <f t="shared" si="20"/>
        <v>4.2476865021732133E-2</v>
      </c>
      <c r="J173" s="57"/>
    </row>
    <row r="174" spans="1:11" ht="20.149999999999999" hidden="1" customHeight="1" x14ac:dyDescent="0.4">
      <c r="A174" s="26" t="s">
        <v>46</v>
      </c>
      <c r="B174" s="76" t="s">
        <v>1</v>
      </c>
      <c r="C174" s="76"/>
      <c r="D174" s="76" t="s">
        <v>2</v>
      </c>
      <c r="E174" s="76"/>
      <c r="F174" s="76" t="s">
        <v>3</v>
      </c>
      <c r="G174" s="76"/>
    </row>
    <row r="175" spans="1:11" ht="20.149999999999999" hidden="1" customHeight="1" x14ac:dyDescent="0.4">
      <c r="B175" s="77" t="s">
        <v>4</v>
      </c>
      <c r="C175" s="78"/>
      <c r="D175" s="79" t="s">
        <v>5</v>
      </c>
      <c r="E175" s="80"/>
      <c r="F175" s="81" t="s">
        <v>6</v>
      </c>
      <c r="G175" s="82"/>
    </row>
    <row r="176" spans="1:11" ht="20.149999999999999" hidden="1" customHeight="1" x14ac:dyDescent="0.4">
      <c r="B176" s="5" t="s">
        <v>7</v>
      </c>
      <c r="C176" s="5" t="s">
        <v>8</v>
      </c>
      <c r="D176" s="6" t="s">
        <v>7</v>
      </c>
      <c r="E176" s="6" t="s">
        <v>8</v>
      </c>
      <c r="F176" s="6" t="s">
        <v>7</v>
      </c>
      <c r="G176" s="7" t="s">
        <v>8</v>
      </c>
      <c r="H176" s="7" t="s">
        <v>9</v>
      </c>
      <c r="I176" s="7" t="s">
        <v>10</v>
      </c>
      <c r="J176" s="52" t="s">
        <v>42</v>
      </c>
      <c r="K176" s="7" t="s">
        <v>43</v>
      </c>
    </row>
    <row r="177" spans="1:11" ht="20.149999999999999" hidden="1" customHeight="1" x14ac:dyDescent="0.4">
      <c r="A177" s="8" t="s">
        <v>11</v>
      </c>
      <c r="B177" s="9">
        <v>1092800</v>
      </c>
      <c r="C177" s="10">
        <v>3393879</v>
      </c>
      <c r="D177" s="9">
        <v>311280</v>
      </c>
      <c r="E177" s="10">
        <v>1000496</v>
      </c>
      <c r="F177" s="9">
        <v>351600</v>
      </c>
      <c r="G177" s="9">
        <v>1074416</v>
      </c>
      <c r="H177" s="9">
        <f t="shared" ref="H177:I188" si="21">SUM(B177,D177,F177)</f>
        <v>1755680</v>
      </c>
      <c r="I177" s="11">
        <f t="shared" si="21"/>
        <v>5468791</v>
      </c>
      <c r="J177" s="27">
        <f>I177/H177</f>
        <v>3.1149133099425863</v>
      </c>
      <c r="K177" s="53"/>
    </row>
    <row r="178" spans="1:11" ht="20.149999999999999" hidden="1" customHeight="1" x14ac:dyDescent="0.4">
      <c r="A178" s="8" t="s">
        <v>12</v>
      </c>
      <c r="B178" s="36">
        <v>1000000</v>
      </c>
      <c r="C178" s="38">
        <v>3109771</v>
      </c>
      <c r="D178" s="58">
        <v>272640</v>
      </c>
      <c r="E178" s="38">
        <v>883802</v>
      </c>
      <c r="F178" s="36">
        <v>311000</v>
      </c>
      <c r="G178" s="38">
        <v>957201</v>
      </c>
      <c r="H178" s="9">
        <f t="shared" si="21"/>
        <v>1583640</v>
      </c>
      <c r="I178" s="11">
        <f t="shared" si="21"/>
        <v>4950774</v>
      </c>
      <c r="J178" s="27">
        <f t="shared" ref="J178:J189" si="22">I178/H178</f>
        <v>3.1261991361673109</v>
      </c>
      <c r="K178" s="83">
        <f>AVERAGE(J178:J179)</f>
        <v>3.2416847268678453</v>
      </c>
    </row>
    <row r="179" spans="1:11" ht="20.149999999999999" hidden="1" customHeight="1" x14ac:dyDescent="0.4">
      <c r="A179" s="8" t="s">
        <v>13</v>
      </c>
      <c r="B179" s="9">
        <v>654800</v>
      </c>
      <c r="C179" s="10">
        <v>2155153</v>
      </c>
      <c r="D179" s="9">
        <v>166440</v>
      </c>
      <c r="E179" s="48">
        <v>596549</v>
      </c>
      <c r="F179" s="9">
        <v>177600</v>
      </c>
      <c r="G179" s="10">
        <v>601574</v>
      </c>
      <c r="H179" s="9">
        <f t="shared" si="21"/>
        <v>998840</v>
      </c>
      <c r="I179" s="11">
        <f t="shared" si="21"/>
        <v>3353276</v>
      </c>
      <c r="J179" s="27">
        <f t="shared" si="22"/>
        <v>3.3571703175683791</v>
      </c>
      <c r="K179" s="94"/>
    </row>
    <row r="180" spans="1:11" ht="20.149999999999999" hidden="1" customHeight="1" x14ac:dyDescent="0.4">
      <c r="A180" s="8" t="s">
        <v>14</v>
      </c>
      <c r="B180" s="9">
        <v>1087600</v>
      </c>
      <c r="C180" s="10">
        <v>3369959</v>
      </c>
      <c r="D180" s="12">
        <v>305880</v>
      </c>
      <c r="E180" s="10">
        <v>982112</v>
      </c>
      <c r="F180" s="9">
        <v>345200</v>
      </c>
      <c r="G180" s="9">
        <v>1052116</v>
      </c>
      <c r="H180" s="9">
        <f t="shared" si="21"/>
        <v>1738680</v>
      </c>
      <c r="I180" s="11">
        <f t="shared" si="21"/>
        <v>5404187</v>
      </c>
      <c r="J180" s="27">
        <f t="shared" si="22"/>
        <v>3.1082125520509813</v>
      </c>
      <c r="K180" s="83">
        <f>AVERAGE(J180:J181)</f>
        <v>2.9858789728639401</v>
      </c>
    </row>
    <row r="181" spans="1:11" ht="20.149999999999999" hidden="1" customHeight="1" x14ac:dyDescent="0.4">
      <c r="A181" s="8" t="s">
        <v>15</v>
      </c>
      <c r="B181" s="9">
        <v>1178000</v>
      </c>
      <c r="C181" s="10">
        <v>3379505</v>
      </c>
      <c r="D181" s="73">
        <v>330720</v>
      </c>
      <c r="E181" s="10">
        <v>967317</v>
      </c>
      <c r="F181" s="9">
        <v>403000</v>
      </c>
      <c r="G181" s="9">
        <v>1127475</v>
      </c>
      <c r="H181" s="9">
        <f t="shared" si="21"/>
        <v>1911720</v>
      </c>
      <c r="I181" s="11">
        <f t="shared" si="21"/>
        <v>5474297</v>
      </c>
      <c r="J181" s="27">
        <f t="shared" si="22"/>
        <v>2.8635453936768984</v>
      </c>
      <c r="K181" s="94"/>
    </row>
    <row r="182" spans="1:11" ht="20.149999999999999" hidden="1" customHeight="1" x14ac:dyDescent="0.4">
      <c r="A182" s="8" t="s">
        <v>16</v>
      </c>
      <c r="B182" s="9">
        <v>1466400</v>
      </c>
      <c r="C182" s="10">
        <v>4025422</v>
      </c>
      <c r="D182" s="73">
        <v>433680</v>
      </c>
      <c r="E182" s="10">
        <v>1179658</v>
      </c>
      <c r="F182" s="9">
        <v>514200</v>
      </c>
      <c r="G182" s="9">
        <v>1380406</v>
      </c>
      <c r="H182" s="9">
        <f t="shared" si="21"/>
        <v>2414280</v>
      </c>
      <c r="I182" s="11">
        <f t="shared" si="21"/>
        <v>6585486</v>
      </c>
      <c r="J182" s="27">
        <f t="shared" si="22"/>
        <v>2.7277225508226053</v>
      </c>
      <c r="K182" s="83">
        <f>AVERAGE(J182:J183)</f>
        <v>3.0944985480727043</v>
      </c>
    </row>
    <row r="183" spans="1:11" ht="20.149999999999999" hidden="1" customHeight="1" x14ac:dyDescent="0.4">
      <c r="A183" s="8" t="s">
        <v>17</v>
      </c>
      <c r="B183" s="9">
        <v>1634400</v>
      </c>
      <c r="C183" s="13">
        <v>5665271</v>
      </c>
      <c r="D183" s="12">
        <v>534000</v>
      </c>
      <c r="E183" s="10">
        <v>1813603</v>
      </c>
      <c r="F183" s="9">
        <v>591800</v>
      </c>
      <c r="G183" s="9">
        <v>2074936</v>
      </c>
      <c r="H183" s="9">
        <f t="shared" si="21"/>
        <v>2760200</v>
      </c>
      <c r="I183" s="11">
        <f t="shared" si="21"/>
        <v>9553810</v>
      </c>
      <c r="J183" s="27">
        <f t="shared" si="22"/>
        <v>3.4612745453228029</v>
      </c>
      <c r="K183" s="94"/>
    </row>
    <row r="184" spans="1:11" ht="20.149999999999999" hidden="1" customHeight="1" x14ac:dyDescent="0.4">
      <c r="A184" s="8" t="s">
        <v>18</v>
      </c>
      <c r="B184" s="9">
        <v>1265200</v>
      </c>
      <c r="C184" s="10">
        <v>4466456</v>
      </c>
      <c r="D184">
        <v>297240</v>
      </c>
      <c r="E184">
        <v>1085664</v>
      </c>
      <c r="F184" s="73">
        <v>349400</v>
      </c>
      <c r="G184" s="10">
        <v>1248375</v>
      </c>
      <c r="H184" s="9">
        <f t="shared" si="21"/>
        <v>1911840</v>
      </c>
      <c r="I184" s="11">
        <f t="shared" si="21"/>
        <v>6800495</v>
      </c>
      <c r="J184" s="27">
        <f t="shared" si="22"/>
        <v>3.5570419072725752</v>
      </c>
      <c r="K184" s="83">
        <f>AVERAGE(J184:J185)</f>
        <v>3.6151241761052488</v>
      </c>
    </row>
    <row r="185" spans="1:11" ht="20.149999999999999" hidden="1" customHeight="1" x14ac:dyDescent="0.4">
      <c r="A185" s="8" t="s">
        <v>19</v>
      </c>
      <c r="B185" s="9">
        <v>1033600</v>
      </c>
      <c r="C185" s="10">
        <v>3778975</v>
      </c>
      <c r="D185" s="9">
        <v>255720</v>
      </c>
      <c r="E185" s="10">
        <v>977265</v>
      </c>
      <c r="F185" s="9">
        <v>295800</v>
      </c>
      <c r="G185" s="9">
        <v>1066233</v>
      </c>
      <c r="H185" s="9">
        <f t="shared" si="21"/>
        <v>1585120</v>
      </c>
      <c r="I185" s="11">
        <f t="shared" si="21"/>
        <v>5822473</v>
      </c>
      <c r="J185" s="27">
        <f t="shared" si="22"/>
        <v>3.6732064449379225</v>
      </c>
      <c r="K185" s="94"/>
    </row>
    <row r="186" spans="1:11" ht="20.149999999999999" hidden="1" customHeight="1" x14ac:dyDescent="0.4">
      <c r="A186" s="8" t="s">
        <v>20</v>
      </c>
      <c r="B186" s="9">
        <v>1285200</v>
      </c>
      <c r="C186" s="10">
        <v>4568068</v>
      </c>
      <c r="D186" s="9">
        <v>417600</v>
      </c>
      <c r="E186" s="10">
        <v>1444646</v>
      </c>
      <c r="F186" s="9">
        <v>444000</v>
      </c>
      <c r="G186" s="9">
        <v>1535919</v>
      </c>
      <c r="H186" s="9">
        <f t="shared" si="21"/>
        <v>2146800</v>
      </c>
      <c r="I186" s="11">
        <f t="shared" si="21"/>
        <v>7548633</v>
      </c>
      <c r="J186" s="27">
        <f t="shared" si="22"/>
        <v>3.5162255449972051</v>
      </c>
      <c r="K186" s="83">
        <f>AVERAGE(J186:J187)</f>
        <v>3.1329780075252041</v>
      </c>
    </row>
    <row r="187" spans="1:11" ht="20.149999999999999" hidden="1" customHeight="1" x14ac:dyDescent="0.4">
      <c r="A187" s="39" t="s">
        <v>21</v>
      </c>
      <c r="B187" s="9">
        <v>1375200</v>
      </c>
      <c r="C187" s="10">
        <v>3783178</v>
      </c>
      <c r="D187" s="12">
        <v>417240</v>
      </c>
      <c r="E187" s="10">
        <v>1151273</v>
      </c>
      <c r="F187" s="9">
        <v>485600</v>
      </c>
      <c r="G187" s="9">
        <v>1329545</v>
      </c>
      <c r="H187" s="40">
        <f t="shared" si="21"/>
        <v>2278040</v>
      </c>
      <c r="I187" s="43">
        <f t="shared" si="21"/>
        <v>6263996</v>
      </c>
      <c r="J187" s="27">
        <f t="shared" si="22"/>
        <v>2.7497304700532035</v>
      </c>
      <c r="K187" s="94"/>
    </row>
    <row r="188" spans="1:11" ht="20.149999999999999" hidden="1" customHeight="1" x14ac:dyDescent="0.4">
      <c r="A188" s="39" t="s">
        <v>22</v>
      </c>
      <c r="B188" s="40">
        <v>1260000</v>
      </c>
      <c r="C188" s="41">
        <v>3488592</v>
      </c>
      <c r="D188" s="42">
        <v>357000</v>
      </c>
      <c r="E188" s="41">
        <v>1005226</v>
      </c>
      <c r="F188" s="40">
        <v>434600</v>
      </c>
      <c r="G188" s="41">
        <v>1172017</v>
      </c>
      <c r="H188" s="40">
        <f t="shared" si="21"/>
        <v>2051600</v>
      </c>
      <c r="I188" s="43">
        <f t="shared" si="21"/>
        <v>5665835</v>
      </c>
      <c r="J188" s="27">
        <f t="shared" si="22"/>
        <v>2.7616665041918504</v>
      </c>
      <c r="K188" s="54"/>
    </row>
    <row r="189" spans="1:11" ht="20.149999999999999" hidden="1" customHeight="1" x14ac:dyDescent="0.4">
      <c r="A189" s="25" t="s">
        <v>23</v>
      </c>
      <c r="B189" s="9">
        <f t="shared" ref="B189:I189" si="23">SUM(B177:B188)</f>
        <v>14333200</v>
      </c>
      <c r="C189" s="9">
        <f t="shared" si="23"/>
        <v>45184229</v>
      </c>
      <c r="D189" s="9">
        <f t="shared" si="23"/>
        <v>4099440</v>
      </c>
      <c r="E189" s="9">
        <f t="shared" si="23"/>
        <v>13087611</v>
      </c>
      <c r="F189" s="46">
        <f t="shared" si="23"/>
        <v>4703800</v>
      </c>
      <c r="G189" s="46">
        <f t="shared" si="23"/>
        <v>14620213</v>
      </c>
      <c r="H189" s="9">
        <f t="shared" si="23"/>
        <v>23136440</v>
      </c>
      <c r="I189" s="9">
        <f t="shared" si="23"/>
        <v>72892053</v>
      </c>
      <c r="J189" s="27">
        <f t="shared" si="22"/>
        <v>3.1505302025722193</v>
      </c>
    </row>
    <row r="190" spans="1:11" ht="20.149999999999999" hidden="1" customHeight="1" x14ac:dyDescent="0.4">
      <c r="B190" s="50">
        <f t="shared" ref="B190:I190" si="24">(B189-B170)/B170</f>
        <v>5.3870542352908168E-3</v>
      </c>
      <c r="C190" s="50">
        <f t="shared" si="24"/>
        <v>-3.3832394804395031E-2</v>
      </c>
      <c r="D190" s="50">
        <f t="shared" si="24"/>
        <v>2.6564096400024041E-2</v>
      </c>
      <c r="E190" s="50">
        <f t="shared" si="24"/>
        <v>-3.6098548890434554E-2</v>
      </c>
      <c r="F190" s="50">
        <f t="shared" si="24"/>
        <v>1.783009477647466E-2</v>
      </c>
      <c r="G190" s="50">
        <f t="shared" si="24"/>
        <v>-2.6554889453002394E-2</v>
      </c>
      <c r="H190" s="50">
        <f t="shared" si="24"/>
        <v>1.1598886982557946E-2</v>
      </c>
      <c r="I190" s="50">
        <f t="shared" si="24"/>
        <v>-3.2790349777955405E-2</v>
      </c>
    </row>
    <row r="191" spans="1:11" ht="20.149999999999999" hidden="1" customHeight="1" x14ac:dyDescent="0.4">
      <c r="A191" s="26" t="s">
        <v>47</v>
      </c>
      <c r="B191" s="76" t="s">
        <v>1</v>
      </c>
      <c r="C191" s="76"/>
      <c r="D191" s="76" t="s">
        <v>2</v>
      </c>
      <c r="E191" s="76"/>
      <c r="F191" s="76" t="s">
        <v>3</v>
      </c>
      <c r="G191" s="76"/>
    </row>
    <row r="192" spans="1:11" ht="20.149999999999999" hidden="1" customHeight="1" x14ac:dyDescent="0.4">
      <c r="B192" s="77" t="s">
        <v>4</v>
      </c>
      <c r="C192" s="78"/>
      <c r="D192" s="79" t="s">
        <v>5</v>
      </c>
      <c r="E192" s="80"/>
      <c r="F192" s="81" t="s">
        <v>6</v>
      </c>
      <c r="G192" s="82"/>
    </row>
    <row r="193" spans="1:11" ht="20.149999999999999" hidden="1" customHeight="1" x14ac:dyDescent="0.4">
      <c r="B193" s="5" t="s">
        <v>7</v>
      </c>
      <c r="C193" s="5" t="s">
        <v>8</v>
      </c>
      <c r="D193" s="6" t="s">
        <v>7</v>
      </c>
      <c r="E193" s="6" t="s">
        <v>8</v>
      </c>
      <c r="F193" s="6" t="s">
        <v>7</v>
      </c>
      <c r="G193" s="7" t="s">
        <v>8</v>
      </c>
      <c r="H193" s="7" t="s">
        <v>9</v>
      </c>
      <c r="I193" s="7" t="s">
        <v>10</v>
      </c>
      <c r="J193" s="52" t="s">
        <v>42</v>
      </c>
      <c r="K193" s="7" t="s">
        <v>43</v>
      </c>
    </row>
    <row r="194" spans="1:11" ht="20.149999999999999" hidden="1" customHeight="1" x14ac:dyDescent="0.4">
      <c r="A194" s="8" t="s">
        <v>11</v>
      </c>
      <c r="B194" s="9">
        <v>1054800</v>
      </c>
      <c r="C194" s="10">
        <v>3005449</v>
      </c>
      <c r="D194" s="9">
        <v>325080</v>
      </c>
      <c r="E194" s="10">
        <v>934446</v>
      </c>
      <c r="F194" s="9">
        <v>350200</v>
      </c>
      <c r="G194" s="9">
        <v>985472</v>
      </c>
      <c r="H194" s="9">
        <f t="shared" ref="H194:I205" si="25">SUM(B194,D194,F194)</f>
        <v>1730080</v>
      </c>
      <c r="I194" s="11">
        <f t="shared" si="25"/>
        <v>4925367</v>
      </c>
      <c r="J194" s="27">
        <f>I194/H194</f>
        <v>2.8469012993618792</v>
      </c>
      <c r="K194" s="53"/>
    </row>
    <row r="195" spans="1:11" ht="20.149999999999999" hidden="1" customHeight="1" x14ac:dyDescent="0.4">
      <c r="A195" s="8" t="s">
        <v>12</v>
      </c>
      <c r="B195" s="36">
        <v>860000</v>
      </c>
      <c r="C195" s="38">
        <v>2477117</v>
      </c>
      <c r="D195" s="58">
        <v>270120</v>
      </c>
      <c r="E195" s="38">
        <v>779978</v>
      </c>
      <c r="F195" s="36">
        <v>279400</v>
      </c>
      <c r="G195" s="38">
        <v>793698</v>
      </c>
      <c r="H195" s="9">
        <f t="shared" si="25"/>
        <v>1409520</v>
      </c>
      <c r="I195" s="11">
        <f t="shared" si="25"/>
        <v>4050793</v>
      </c>
      <c r="J195" s="27">
        <f t="shared" ref="J195:J206" si="26">I195/H195</f>
        <v>2.8738811794085928</v>
      </c>
      <c r="K195" s="83">
        <f>AVERAGE(J195:J196)</f>
        <v>2.9172752588720998</v>
      </c>
    </row>
    <row r="196" spans="1:11" ht="20.149999999999999" hidden="1" customHeight="1" x14ac:dyDescent="0.4">
      <c r="A196" s="8" t="s">
        <v>13</v>
      </c>
      <c r="B196" s="9">
        <v>716800</v>
      </c>
      <c r="C196" s="10">
        <v>2131675</v>
      </c>
      <c r="D196" s="9">
        <v>232800</v>
      </c>
      <c r="E196" s="48">
        <v>684020</v>
      </c>
      <c r="F196" s="9">
        <v>223200</v>
      </c>
      <c r="G196" s="10">
        <v>656578</v>
      </c>
      <c r="H196" s="9">
        <f t="shared" si="25"/>
        <v>1172800</v>
      </c>
      <c r="I196" s="11">
        <f t="shared" si="25"/>
        <v>3472273</v>
      </c>
      <c r="J196" s="27">
        <f t="shared" si="26"/>
        <v>2.9606693383356073</v>
      </c>
      <c r="K196" s="94"/>
    </row>
    <row r="197" spans="1:11" ht="20.149999999999999" hidden="1" customHeight="1" x14ac:dyDescent="0.4">
      <c r="A197" s="8" t="s">
        <v>14</v>
      </c>
      <c r="B197" s="9">
        <v>1059200</v>
      </c>
      <c r="C197" s="10">
        <v>3027251</v>
      </c>
      <c r="D197" s="12">
        <v>329880</v>
      </c>
      <c r="E197" s="10">
        <v>941390</v>
      </c>
      <c r="F197" s="9">
        <v>339000</v>
      </c>
      <c r="G197" s="9">
        <v>954403</v>
      </c>
      <c r="H197" s="9">
        <f t="shared" si="25"/>
        <v>1728080</v>
      </c>
      <c r="I197" s="11">
        <f t="shared" si="25"/>
        <v>4923044</v>
      </c>
      <c r="J197" s="27">
        <f t="shared" si="26"/>
        <v>2.8488519050043979</v>
      </c>
      <c r="K197" s="83">
        <f>AVERAGE(J197:J198)</f>
        <v>2.6663411085140702</v>
      </c>
    </row>
    <row r="198" spans="1:11" ht="20.149999999999999" hidden="1" customHeight="1" x14ac:dyDescent="0.4">
      <c r="A198" s="8" t="s">
        <v>15</v>
      </c>
      <c r="B198" s="9">
        <v>1217600</v>
      </c>
      <c r="C198" s="10">
        <v>3031857</v>
      </c>
      <c r="D198" s="73">
        <v>354720</v>
      </c>
      <c r="E198" s="10">
        <v>895914</v>
      </c>
      <c r="F198" s="9">
        <v>422400</v>
      </c>
      <c r="G198" s="9">
        <v>1026775</v>
      </c>
      <c r="H198" s="9">
        <f>SUM(B198,D198,F198)</f>
        <v>1994720</v>
      </c>
      <c r="I198" s="11">
        <f>SUM(C198,E198,G198)</f>
        <v>4954546</v>
      </c>
      <c r="J198" s="27">
        <f t="shared" si="26"/>
        <v>2.4838303120237426</v>
      </c>
      <c r="K198" s="94"/>
    </row>
    <row r="199" spans="1:11" ht="20.149999999999999" hidden="1" customHeight="1" x14ac:dyDescent="0.4">
      <c r="A199" s="8" t="s">
        <v>16</v>
      </c>
      <c r="B199" s="9">
        <v>1588800</v>
      </c>
      <c r="C199" s="10">
        <v>3972368</v>
      </c>
      <c r="D199" s="73">
        <v>474240</v>
      </c>
      <c r="E199" s="10">
        <v>1207503</v>
      </c>
      <c r="F199" s="9">
        <v>552200</v>
      </c>
      <c r="G199" s="9">
        <v>1426089</v>
      </c>
      <c r="H199" s="9">
        <f t="shared" si="25"/>
        <v>2615240</v>
      </c>
      <c r="I199" s="11">
        <f t="shared" si="25"/>
        <v>6605960</v>
      </c>
      <c r="J199" s="27">
        <f t="shared" si="26"/>
        <v>2.5259479053547667</v>
      </c>
      <c r="K199" s="83">
        <f>AVERAGE(J199:J200)</f>
        <v>2.8926779022376179</v>
      </c>
    </row>
    <row r="200" spans="1:11" ht="20.149999999999999" hidden="1" customHeight="1" x14ac:dyDescent="0.4">
      <c r="A200" s="8" t="s">
        <v>17</v>
      </c>
      <c r="B200" s="9">
        <v>1434800</v>
      </c>
      <c r="C200" s="13">
        <v>4636701</v>
      </c>
      <c r="D200" s="12">
        <v>495000</v>
      </c>
      <c r="E200" s="10">
        <v>1615603</v>
      </c>
      <c r="F200" s="9">
        <v>471480</v>
      </c>
      <c r="G200" s="9">
        <v>1574447</v>
      </c>
      <c r="H200" s="9">
        <f t="shared" si="25"/>
        <v>2401280</v>
      </c>
      <c r="I200" s="11">
        <f t="shared" si="25"/>
        <v>7826751</v>
      </c>
      <c r="J200" s="27">
        <f t="shared" si="26"/>
        <v>3.2594078991204691</v>
      </c>
      <c r="K200" s="94"/>
    </row>
    <row r="201" spans="1:11" ht="20.149999999999999" hidden="1" customHeight="1" x14ac:dyDescent="0.4">
      <c r="A201" s="8" t="s">
        <v>18</v>
      </c>
      <c r="B201" s="9">
        <v>1182000</v>
      </c>
      <c r="C201" s="10">
        <v>3752619</v>
      </c>
      <c r="D201">
        <v>296280</v>
      </c>
      <c r="E201">
        <v>957010</v>
      </c>
      <c r="F201" s="73">
        <v>373400</v>
      </c>
      <c r="G201" s="10">
        <v>1174208</v>
      </c>
      <c r="H201" s="9">
        <f t="shared" si="25"/>
        <v>1851680</v>
      </c>
      <c r="I201" s="11">
        <f t="shared" si="25"/>
        <v>5883837</v>
      </c>
      <c r="J201" s="27">
        <f t="shared" si="26"/>
        <v>3.1775668582044414</v>
      </c>
      <c r="K201" s="83">
        <f>AVERAGE(J201:J202)</f>
        <v>3.2289477003658131</v>
      </c>
    </row>
    <row r="202" spans="1:11" ht="20.149999999999999" hidden="1" customHeight="1" x14ac:dyDescent="0.4">
      <c r="A202" s="8" t="s">
        <v>19</v>
      </c>
      <c r="B202" s="9">
        <v>1218800</v>
      </c>
      <c r="C202" s="10">
        <v>3985518</v>
      </c>
      <c r="D202" s="9">
        <v>323280</v>
      </c>
      <c r="E202" s="10">
        <v>1084574</v>
      </c>
      <c r="F202" s="9">
        <v>356000</v>
      </c>
      <c r="G202" s="9">
        <v>1156234</v>
      </c>
      <c r="H202" s="9">
        <f t="shared" si="25"/>
        <v>1898080</v>
      </c>
      <c r="I202" s="11">
        <f t="shared" si="25"/>
        <v>6226326</v>
      </c>
      <c r="J202" s="27">
        <f t="shared" si="26"/>
        <v>3.2803285425271853</v>
      </c>
      <c r="K202" s="94"/>
    </row>
    <row r="203" spans="1:11" ht="20.149999999999999" hidden="1" customHeight="1" x14ac:dyDescent="0.4">
      <c r="A203" s="8" t="s">
        <v>20</v>
      </c>
      <c r="B203" s="9">
        <v>1339200</v>
      </c>
      <c r="C203" s="10">
        <v>4207435</v>
      </c>
      <c r="D203" s="9">
        <v>412920</v>
      </c>
      <c r="E203" s="10">
        <v>1270863</v>
      </c>
      <c r="F203" s="9">
        <v>497200</v>
      </c>
      <c r="G203" s="9">
        <v>1518481</v>
      </c>
      <c r="H203" s="9">
        <f t="shared" si="25"/>
        <v>2249320</v>
      </c>
      <c r="I203" s="11">
        <f t="shared" si="25"/>
        <v>6996779</v>
      </c>
      <c r="J203" s="27">
        <f t="shared" si="26"/>
        <v>3.1106196539398572</v>
      </c>
      <c r="K203" s="83">
        <f>AVERAGE(J203:J204)</f>
        <v>2.7924967384197941</v>
      </c>
    </row>
    <row r="204" spans="1:11" ht="20.149999999999999" hidden="1" customHeight="1" x14ac:dyDescent="0.4">
      <c r="A204" s="39" t="s">
        <v>21</v>
      </c>
      <c r="B204" s="9">
        <v>1524800</v>
      </c>
      <c r="C204" s="10">
        <v>3740266</v>
      </c>
      <c r="D204" s="12">
        <v>453120</v>
      </c>
      <c r="E204" s="10">
        <v>1113459</v>
      </c>
      <c r="F204" s="9">
        <v>507000</v>
      </c>
      <c r="G204" s="9">
        <v>1294896</v>
      </c>
      <c r="H204" s="40">
        <f t="shared" si="25"/>
        <v>2484920</v>
      </c>
      <c r="I204" s="43">
        <f t="shared" si="25"/>
        <v>6148621</v>
      </c>
      <c r="J204" s="27">
        <f t="shared" si="26"/>
        <v>2.474373822899731</v>
      </c>
      <c r="K204" s="94"/>
    </row>
    <row r="205" spans="1:11" ht="20.149999999999999" hidden="1" customHeight="1" x14ac:dyDescent="0.4">
      <c r="A205" s="39" t="s">
        <v>22</v>
      </c>
      <c r="B205" s="40">
        <v>1166800</v>
      </c>
      <c r="C205" s="41">
        <v>2983737</v>
      </c>
      <c r="D205" s="42">
        <v>332040</v>
      </c>
      <c r="E205" s="41">
        <v>872739</v>
      </c>
      <c r="F205" s="40">
        <v>414000</v>
      </c>
      <c r="G205" s="41">
        <v>1029662</v>
      </c>
      <c r="H205" s="40">
        <f t="shared" si="25"/>
        <v>1912840</v>
      </c>
      <c r="I205" s="43">
        <f t="shared" si="25"/>
        <v>4886138</v>
      </c>
      <c r="J205" s="27">
        <f t="shared" si="26"/>
        <v>2.5543892850421361</v>
      </c>
      <c r="K205" s="54"/>
    </row>
    <row r="206" spans="1:11" ht="20.149999999999999" hidden="1" customHeight="1" x14ac:dyDescent="0.4">
      <c r="A206" s="25" t="s">
        <v>23</v>
      </c>
      <c r="B206" s="9">
        <f t="shared" ref="B206:I206" si="27">SUM(B194:B205)</f>
        <v>14363600</v>
      </c>
      <c r="C206" s="9">
        <f t="shared" si="27"/>
        <v>40951993</v>
      </c>
      <c r="D206" s="9">
        <f t="shared" si="27"/>
        <v>4299480</v>
      </c>
      <c r="E206" s="9">
        <f t="shared" si="27"/>
        <v>12357499</v>
      </c>
      <c r="F206" s="46">
        <f t="shared" si="27"/>
        <v>4785480</v>
      </c>
      <c r="G206" s="46">
        <f t="shared" si="27"/>
        <v>13590943</v>
      </c>
      <c r="H206" s="9">
        <f t="shared" si="27"/>
        <v>23448560</v>
      </c>
      <c r="I206" s="9">
        <f t="shared" si="27"/>
        <v>66900435</v>
      </c>
      <c r="J206" s="27">
        <f t="shared" si="26"/>
        <v>2.8530722142425802</v>
      </c>
    </row>
    <row r="207" spans="1:11" ht="20.149999999999999" hidden="1" customHeight="1" x14ac:dyDescent="0.4">
      <c r="B207" s="50">
        <f t="shared" ref="B207:I207" si="28">(B206-B189)/B189</f>
        <v>2.1209499623252308E-3</v>
      </c>
      <c r="C207" s="50">
        <f t="shared" si="28"/>
        <v>-9.3666221459704449E-2</v>
      </c>
      <c r="D207" s="50">
        <f t="shared" si="28"/>
        <v>4.8796908846086291E-2</v>
      </c>
      <c r="E207" s="50">
        <f t="shared" si="28"/>
        <v>-5.5786499155575452E-2</v>
      </c>
      <c r="F207" s="50">
        <f t="shared" si="28"/>
        <v>1.7364683872613633E-2</v>
      </c>
      <c r="G207" s="50">
        <f t="shared" si="28"/>
        <v>-7.0400479117506701E-2</v>
      </c>
      <c r="H207" s="50">
        <f t="shared" si="28"/>
        <v>1.3490407340109369E-2</v>
      </c>
      <c r="I207" s="50">
        <f t="shared" si="28"/>
        <v>-8.2198507977268798E-2</v>
      </c>
    </row>
    <row r="208" spans="1:11" ht="20.149999999999999" hidden="1" customHeight="1" x14ac:dyDescent="0.4">
      <c r="B208" s="50"/>
      <c r="C208" s="50"/>
      <c r="D208" s="50"/>
      <c r="E208" s="50"/>
      <c r="F208" s="50"/>
      <c r="G208" s="50"/>
      <c r="H208" s="50"/>
      <c r="I208" s="50"/>
    </row>
    <row r="209" spans="1:11" ht="20.149999999999999" hidden="1" customHeight="1" x14ac:dyDescent="0.4">
      <c r="B209" s="50"/>
      <c r="C209" s="50"/>
      <c r="D209" s="50"/>
      <c r="E209" s="50"/>
      <c r="F209" s="50"/>
      <c r="G209" s="50"/>
      <c r="H209" s="50"/>
      <c r="I209" s="50"/>
    </row>
    <row r="210" spans="1:11" ht="20.149999999999999" hidden="1" customHeight="1" x14ac:dyDescent="0.4">
      <c r="B210" s="50"/>
      <c r="C210" s="50"/>
      <c r="D210" s="50"/>
      <c r="E210" s="50"/>
      <c r="F210" s="50"/>
      <c r="G210" s="50"/>
      <c r="H210" s="50"/>
      <c r="I210" s="50"/>
    </row>
    <row r="211" spans="1:11" ht="20.149999999999999" hidden="1" customHeight="1" x14ac:dyDescent="0.4">
      <c r="B211" s="50"/>
      <c r="C211" s="50"/>
      <c r="D211" s="50"/>
      <c r="E211" s="50"/>
      <c r="F211" s="50"/>
      <c r="G211" s="50"/>
      <c r="H211" s="50"/>
      <c r="I211" s="50"/>
    </row>
    <row r="212" spans="1:11" s="59" customFormat="1" ht="32.5" hidden="1" customHeight="1" x14ac:dyDescent="0.4">
      <c r="A212" s="59" t="s">
        <v>48</v>
      </c>
      <c r="B212" s="60"/>
      <c r="C212" s="60"/>
      <c r="D212" s="60"/>
      <c r="E212" s="60"/>
      <c r="F212" s="60"/>
      <c r="G212" s="60"/>
      <c r="H212" s="60"/>
      <c r="I212" s="60"/>
      <c r="J212" s="61"/>
    </row>
    <row r="213" spans="1:11" s="62" customFormat="1" ht="20.149999999999999" hidden="1" customHeight="1" x14ac:dyDescent="0.4">
      <c r="B213" s="63"/>
      <c r="C213" s="63"/>
      <c r="D213" s="63"/>
      <c r="E213" s="63"/>
      <c r="F213" s="63"/>
      <c r="G213" s="63"/>
      <c r="H213" s="63"/>
      <c r="I213" s="63"/>
      <c r="J213" s="64"/>
    </row>
    <row r="214" spans="1:11" ht="20.149999999999999" hidden="1" customHeight="1" x14ac:dyDescent="0.4">
      <c r="A214" s="65" t="s">
        <v>49</v>
      </c>
      <c r="B214" s="76" t="s">
        <v>1</v>
      </c>
      <c r="C214" s="76"/>
      <c r="D214" s="76" t="s">
        <v>2</v>
      </c>
      <c r="E214" s="76"/>
      <c r="F214" s="76" t="s">
        <v>3</v>
      </c>
      <c r="G214" s="76"/>
    </row>
    <row r="215" spans="1:11" ht="20.149999999999999" hidden="1" customHeight="1" x14ac:dyDescent="0.4">
      <c r="B215" s="77" t="s">
        <v>4</v>
      </c>
      <c r="C215" s="78"/>
      <c r="D215" s="79" t="s">
        <v>5</v>
      </c>
      <c r="E215" s="80"/>
      <c r="F215" s="85" t="s">
        <v>6</v>
      </c>
      <c r="G215" s="86"/>
    </row>
    <row r="216" spans="1:11" ht="20.149999999999999" hidden="1" customHeight="1" x14ac:dyDescent="0.4">
      <c r="B216" s="5" t="s">
        <v>7</v>
      </c>
      <c r="C216" s="5" t="s">
        <v>8</v>
      </c>
      <c r="D216" s="6" t="s">
        <v>7</v>
      </c>
      <c r="E216" s="6" t="s">
        <v>8</v>
      </c>
      <c r="F216" s="6" t="s">
        <v>7</v>
      </c>
      <c r="G216" s="7" t="s">
        <v>8</v>
      </c>
      <c r="H216" s="7" t="s">
        <v>9</v>
      </c>
      <c r="I216" s="7" t="s">
        <v>10</v>
      </c>
      <c r="J216" s="52" t="s">
        <v>42</v>
      </c>
      <c r="K216" s="7" t="s">
        <v>43</v>
      </c>
    </row>
    <row r="217" spans="1:11" ht="20.149999999999999" hidden="1" customHeight="1" x14ac:dyDescent="0.4">
      <c r="A217" s="8" t="s">
        <v>11</v>
      </c>
      <c r="B217" s="9">
        <v>1064800</v>
      </c>
      <c r="C217" s="10">
        <v>2750053</v>
      </c>
      <c r="D217" s="9">
        <v>326760</v>
      </c>
      <c r="E217" s="10">
        <v>848937</v>
      </c>
      <c r="F217" s="9">
        <v>386800</v>
      </c>
      <c r="G217" s="9">
        <v>963201</v>
      </c>
      <c r="H217" s="9">
        <f t="shared" ref="H217:I228" si="29">SUM(B217,D217,F217)</f>
        <v>1778360</v>
      </c>
      <c r="I217" s="11">
        <f t="shared" si="29"/>
        <v>4562191</v>
      </c>
      <c r="J217" s="27">
        <f>I217/H217</f>
        <v>2.5653922715310737</v>
      </c>
      <c r="K217" s="53"/>
    </row>
    <row r="218" spans="1:11" ht="20.149999999999999" hidden="1" customHeight="1" x14ac:dyDescent="0.4">
      <c r="A218" s="8" t="s">
        <v>12</v>
      </c>
      <c r="B218" s="36">
        <v>834800</v>
      </c>
      <c r="C218" s="38">
        <v>2195052</v>
      </c>
      <c r="D218" s="58">
        <v>224880</v>
      </c>
      <c r="E218" s="38">
        <v>625613</v>
      </c>
      <c r="F218" s="36">
        <v>268600</v>
      </c>
      <c r="G218" s="38">
        <v>695032</v>
      </c>
      <c r="H218" s="9">
        <f t="shared" si="29"/>
        <v>1328280</v>
      </c>
      <c r="I218" s="11">
        <f t="shared" si="29"/>
        <v>3515697</v>
      </c>
      <c r="J218" s="27">
        <f t="shared" ref="J218:J229" si="30">I218/H218</f>
        <v>2.6468041376818139</v>
      </c>
      <c r="K218" s="83">
        <f>AVERAGE(J218:J219)</f>
        <v>2.6966603293118112</v>
      </c>
    </row>
    <row r="219" spans="1:11" ht="20.149999999999999" hidden="1" customHeight="1" x14ac:dyDescent="0.4">
      <c r="A219" s="8" t="s">
        <v>13</v>
      </c>
      <c r="B219" s="9">
        <v>757600</v>
      </c>
      <c r="C219" s="10">
        <v>2073285</v>
      </c>
      <c r="D219" s="9">
        <v>215880</v>
      </c>
      <c r="E219" s="48">
        <v>614546</v>
      </c>
      <c r="F219" s="9">
        <v>248000</v>
      </c>
      <c r="G219" s="10">
        <v>666984</v>
      </c>
      <c r="H219" s="9">
        <f t="shared" si="29"/>
        <v>1221480</v>
      </c>
      <c r="I219" s="11">
        <f t="shared" si="29"/>
        <v>3354815</v>
      </c>
      <c r="J219" s="27">
        <f t="shared" si="30"/>
        <v>2.7465165209418081</v>
      </c>
      <c r="K219" s="94"/>
    </row>
    <row r="220" spans="1:11" ht="20.149999999999999" hidden="1" customHeight="1" x14ac:dyDescent="0.4">
      <c r="A220" s="8" t="s">
        <v>14</v>
      </c>
      <c r="B220" s="9">
        <v>1073600</v>
      </c>
      <c r="C220" s="10">
        <v>2771331</v>
      </c>
      <c r="D220" s="12">
        <v>326160</v>
      </c>
      <c r="E220" s="10">
        <v>842772</v>
      </c>
      <c r="F220" s="9">
        <v>357000</v>
      </c>
      <c r="G220" s="9">
        <v>908244</v>
      </c>
      <c r="H220" s="9">
        <f t="shared" si="29"/>
        <v>1756760</v>
      </c>
      <c r="I220" s="11">
        <f t="shared" si="29"/>
        <v>4522347</v>
      </c>
      <c r="J220" s="27">
        <f t="shared" si="30"/>
        <v>2.574254309068968</v>
      </c>
      <c r="K220" s="83">
        <f>AVERAGE(J220:J221)</f>
        <v>2.5284483384351475</v>
      </c>
    </row>
    <row r="221" spans="1:11" ht="20.149999999999999" hidden="1" customHeight="1" x14ac:dyDescent="0.4">
      <c r="A221" s="8" t="s">
        <v>15</v>
      </c>
      <c r="B221" s="9">
        <v>1180400</v>
      </c>
      <c r="C221" s="10">
        <v>2896114</v>
      </c>
      <c r="D221" s="73">
        <v>292800</v>
      </c>
      <c r="E221" s="10">
        <v>784246</v>
      </c>
      <c r="F221" s="9">
        <v>395200</v>
      </c>
      <c r="G221" s="9">
        <v>958209</v>
      </c>
      <c r="H221" s="9">
        <f t="shared" si="29"/>
        <v>1868400</v>
      </c>
      <c r="I221" s="11">
        <f t="shared" si="29"/>
        <v>4638569</v>
      </c>
      <c r="J221" s="27">
        <f t="shared" si="30"/>
        <v>2.4826423678013274</v>
      </c>
      <c r="K221" s="94"/>
    </row>
    <row r="222" spans="1:11" ht="20.149999999999999" hidden="1" customHeight="1" x14ac:dyDescent="0.4">
      <c r="A222" s="8" t="s">
        <v>16</v>
      </c>
      <c r="B222" s="9">
        <v>1503200</v>
      </c>
      <c r="C222" s="10">
        <v>3656138</v>
      </c>
      <c r="D222" s="73">
        <v>432360</v>
      </c>
      <c r="E222" s="10">
        <v>1066086</v>
      </c>
      <c r="F222" s="9">
        <v>522200</v>
      </c>
      <c r="G222" s="9">
        <v>1309383</v>
      </c>
      <c r="H222" s="9">
        <f t="shared" si="29"/>
        <v>2457760</v>
      </c>
      <c r="I222" s="11">
        <f t="shared" si="29"/>
        <v>6031607</v>
      </c>
      <c r="J222" s="27">
        <f t="shared" si="30"/>
        <v>2.4541073986068613</v>
      </c>
      <c r="K222" s="83">
        <f>AVERAGE(J222:J223)</f>
        <v>2.873845431195905</v>
      </c>
    </row>
    <row r="223" spans="1:11" ht="20.149999999999999" hidden="1" customHeight="1" x14ac:dyDescent="0.4">
      <c r="A223" s="8" t="s">
        <v>17</v>
      </c>
      <c r="B223" s="9">
        <v>1439200</v>
      </c>
      <c r="C223" s="13">
        <v>4638645</v>
      </c>
      <c r="D223" s="12">
        <v>455160</v>
      </c>
      <c r="E223" s="10">
        <v>1604424</v>
      </c>
      <c r="F223" s="9">
        <v>482000</v>
      </c>
      <c r="G223" s="9">
        <v>1583671</v>
      </c>
      <c r="H223" s="9">
        <f t="shared" si="29"/>
        <v>2376360</v>
      </c>
      <c r="I223" s="11">
        <f>SUM(C223,E223,G223)</f>
        <v>7826740</v>
      </c>
      <c r="J223" s="27">
        <f t="shared" si="30"/>
        <v>3.2935834637849486</v>
      </c>
      <c r="K223" s="94"/>
    </row>
    <row r="224" spans="1:11" ht="20.149999999999999" hidden="1" customHeight="1" x14ac:dyDescent="0.4">
      <c r="A224" s="8" t="s">
        <v>18</v>
      </c>
      <c r="B224" s="9">
        <v>1148800</v>
      </c>
      <c r="C224" s="10">
        <v>3692695</v>
      </c>
      <c r="D224" s="66">
        <v>305640</v>
      </c>
      <c r="E224" s="48">
        <v>1002558</v>
      </c>
      <c r="F224" s="73">
        <v>410200</v>
      </c>
      <c r="G224" s="10">
        <v>1238452</v>
      </c>
      <c r="H224" s="9">
        <f t="shared" si="29"/>
        <v>1864640</v>
      </c>
      <c r="I224" s="11">
        <f t="shared" si="29"/>
        <v>5933705</v>
      </c>
      <c r="J224" s="27">
        <f t="shared" si="30"/>
        <v>3.1822255234254335</v>
      </c>
      <c r="K224" s="83">
        <f>AVERAGE(J224:J225)</f>
        <v>3.236249882182844</v>
      </c>
    </row>
    <row r="225" spans="1:11" ht="20.149999999999999" hidden="1" customHeight="1" x14ac:dyDescent="0.4">
      <c r="A225" s="8" t="s">
        <v>19</v>
      </c>
      <c r="B225" s="9">
        <v>1110000</v>
      </c>
      <c r="C225" s="10">
        <v>3704535</v>
      </c>
      <c r="D225" s="9">
        <v>320400</v>
      </c>
      <c r="E225" s="10">
        <v>1083900</v>
      </c>
      <c r="F225" s="9">
        <v>407400</v>
      </c>
      <c r="G225" s="9">
        <v>1258431</v>
      </c>
      <c r="H225" s="9">
        <f>SUM(B225,D225,F225)</f>
        <v>1837800</v>
      </c>
      <c r="I225" s="11">
        <f t="shared" si="29"/>
        <v>6046866</v>
      </c>
      <c r="J225" s="27">
        <f t="shared" si="30"/>
        <v>3.2902742409402546</v>
      </c>
      <c r="K225" s="94"/>
    </row>
    <row r="226" spans="1:11" ht="20.149999999999999" hidden="1" customHeight="1" x14ac:dyDescent="0.4">
      <c r="A226" s="8" t="s">
        <v>20</v>
      </c>
      <c r="B226" s="9">
        <v>1408800</v>
      </c>
      <c r="C226" s="10">
        <v>4705214</v>
      </c>
      <c r="D226" s="9">
        <v>481920</v>
      </c>
      <c r="E226" s="10">
        <v>1555711</v>
      </c>
      <c r="F226" s="9">
        <v>487400</v>
      </c>
      <c r="G226" s="9">
        <v>1642006</v>
      </c>
      <c r="H226" s="9">
        <f t="shared" si="29"/>
        <v>2378120</v>
      </c>
      <c r="I226" s="11">
        <f t="shared" si="29"/>
        <v>7902931</v>
      </c>
      <c r="J226" s="27">
        <f t="shared" si="30"/>
        <v>3.323184280019511</v>
      </c>
      <c r="K226" s="83">
        <f>AVERAGE(J226:J227)</f>
        <v>2.9151977260138935</v>
      </c>
    </row>
    <row r="227" spans="1:11" ht="20.149999999999999" hidden="1" customHeight="1" x14ac:dyDescent="0.4">
      <c r="A227" s="39" t="s">
        <v>21</v>
      </c>
      <c r="B227" s="9">
        <v>1322800</v>
      </c>
      <c r="C227" s="10">
        <v>3268776</v>
      </c>
      <c r="D227" s="12">
        <v>418080</v>
      </c>
      <c r="E227" s="10">
        <v>1083841</v>
      </c>
      <c r="F227" s="9">
        <v>463200</v>
      </c>
      <c r="G227" s="9">
        <v>1173477</v>
      </c>
      <c r="H227" s="40">
        <f t="shared" si="29"/>
        <v>2204080</v>
      </c>
      <c r="I227" s="43">
        <f t="shared" si="29"/>
        <v>5526094</v>
      </c>
      <c r="J227" s="27">
        <f t="shared" si="30"/>
        <v>2.5072111720082755</v>
      </c>
      <c r="K227" s="94"/>
    </row>
    <row r="228" spans="1:11" ht="20.149999999999999" hidden="1" customHeight="1" x14ac:dyDescent="0.4">
      <c r="A228" s="39" t="s">
        <v>22</v>
      </c>
      <c r="B228" s="40">
        <v>1082400</v>
      </c>
      <c r="C228" s="41">
        <v>2812460</v>
      </c>
      <c r="D228" s="42">
        <v>315000</v>
      </c>
      <c r="E228" s="41">
        <v>845447</v>
      </c>
      <c r="F228" s="40">
        <v>364600</v>
      </c>
      <c r="G228" s="41">
        <v>929473</v>
      </c>
      <c r="H228" s="40">
        <f t="shared" si="29"/>
        <v>1762000</v>
      </c>
      <c r="I228" s="43">
        <f t="shared" si="29"/>
        <v>4587380</v>
      </c>
      <c r="J228" s="27">
        <f t="shared" si="30"/>
        <v>2.6035073779795685</v>
      </c>
      <c r="K228" s="54"/>
    </row>
    <row r="229" spans="1:11" ht="20.149999999999999" hidden="1" customHeight="1" x14ac:dyDescent="0.4">
      <c r="A229" s="25" t="s">
        <v>23</v>
      </c>
      <c r="B229" s="9">
        <f>SUM(B217:B228)</f>
        <v>13926400</v>
      </c>
      <c r="C229" s="9">
        <f t="shared" ref="C229:I229" si="31">SUM(C217:C228)</f>
        <v>39164298</v>
      </c>
      <c r="D229" s="9">
        <f t="shared" si="31"/>
        <v>4115040</v>
      </c>
      <c r="E229" s="9">
        <f t="shared" si="31"/>
        <v>11958081</v>
      </c>
      <c r="F229" s="12">
        <f t="shared" si="31"/>
        <v>4792600</v>
      </c>
      <c r="G229" s="12">
        <f t="shared" si="31"/>
        <v>13326563</v>
      </c>
      <c r="H229" s="67">
        <f t="shared" si="31"/>
        <v>22834040</v>
      </c>
      <c r="I229" s="9">
        <f t="shared" si="31"/>
        <v>64448942</v>
      </c>
      <c r="J229" s="27">
        <f t="shared" si="30"/>
        <v>2.8224940483593794</v>
      </c>
    </row>
    <row r="230" spans="1:11" ht="20.149999999999999" hidden="1" customHeight="1" x14ac:dyDescent="0.4">
      <c r="B230" s="50">
        <f t="shared" ref="B230:I230" si="32">(B229-B206)/B206</f>
        <v>-3.0438051741903144E-2</v>
      </c>
      <c r="C230" s="50">
        <f t="shared" si="32"/>
        <v>-4.3653430981979317E-2</v>
      </c>
      <c r="D230" s="50">
        <f t="shared" si="32"/>
        <v>-4.2898210946440037E-2</v>
      </c>
      <c r="E230" s="50">
        <f t="shared" si="32"/>
        <v>-3.2321912386964385E-2</v>
      </c>
      <c r="F230" s="50">
        <f t="shared" si="32"/>
        <v>1.4878340312779491E-3</v>
      </c>
      <c r="G230" s="50">
        <f t="shared" si="32"/>
        <v>-1.9452660496037694E-2</v>
      </c>
      <c r="H230" s="50">
        <f t="shared" si="32"/>
        <v>-2.620715301920459E-2</v>
      </c>
      <c r="I230" s="50">
        <f t="shared" si="32"/>
        <v>-3.6643902240695449E-2</v>
      </c>
    </row>
    <row r="231" spans="1:11" ht="20.149999999999999" hidden="1" customHeight="1" x14ac:dyDescent="0.4">
      <c r="B231" s="50"/>
      <c r="C231" s="50"/>
      <c r="D231" s="50"/>
      <c r="E231" s="50"/>
      <c r="F231" s="50"/>
      <c r="G231" s="50"/>
      <c r="H231" s="50"/>
      <c r="I231" s="50"/>
    </row>
    <row r="232" spans="1:11" ht="20.149999999999999" hidden="1" customHeight="1" x14ac:dyDescent="0.4">
      <c r="B232" s="50"/>
      <c r="C232" s="50"/>
      <c r="D232" s="50"/>
      <c r="E232" s="50"/>
      <c r="F232" s="50"/>
      <c r="G232" s="50"/>
      <c r="H232" s="50"/>
      <c r="I232" s="50"/>
    </row>
    <row r="233" spans="1:11" ht="20.149999999999999" hidden="1" customHeight="1" x14ac:dyDescent="0.4">
      <c r="B233" s="50"/>
      <c r="C233" s="50"/>
      <c r="D233" s="50"/>
      <c r="E233" s="50"/>
      <c r="F233" s="50"/>
      <c r="G233" s="50"/>
      <c r="H233" s="50"/>
      <c r="I233" s="50"/>
    </row>
    <row r="234" spans="1:11" ht="20.149999999999999" hidden="1" customHeight="1" x14ac:dyDescent="0.4">
      <c r="B234" s="50"/>
      <c r="C234" s="50"/>
      <c r="D234" s="50"/>
      <c r="E234" s="50"/>
      <c r="F234" s="50"/>
      <c r="G234" s="50"/>
      <c r="H234" s="50"/>
      <c r="I234" s="50"/>
    </row>
    <row r="235" spans="1:11" ht="20.149999999999999" hidden="1" customHeight="1" x14ac:dyDescent="0.4">
      <c r="B235" s="50"/>
      <c r="C235" s="50"/>
      <c r="D235" s="50"/>
      <c r="E235" s="50"/>
      <c r="F235" s="50"/>
      <c r="G235" s="50"/>
      <c r="H235" s="50"/>
      <c r="I235" s="50"/>
    </row>
    <row r="236" spans="1:11" ht="20.149999999999999" hidden="1" customHeight="1" x14ac:dyDescent="0.4">
      <c r="B236" s="50"/>
      <c r="C236" s="50"/>
      <c r="D236" s="50"/>
      <c r="E236" s="50"/>
      <c r="F236" s="50"/>
      <c r="G236" s="50"/>
      <c r="H236" s="50"/>
      <c r="I236" s="50"/>
    </row>
    <row r="237" spans="1:11" ht="20.149999999999999" hidden="1" customHeight="1" x14ac:dyDescent="0.4">
      <c r="B237" s="50"/>
      <c r="C237" s="50"/>
      <c r="D237" s="50"/>
      <c r="E237" s="50"/>
      <c r="F237" s="50"/>
      <c r="G237" s="50"/>
      <c r="H237" s="50"/>
      <c r="I237" s="50"/>
    </row>
    <row r="238" spans="1:11" ht="20.149999999999999" hidden="1" customHeight="1" x14ac:dyDescent="0.4">
      <c r="B238" s="50"/>
      <c r="C238" s="50"/>
      <c r="D238" s="50"/>
      <c r="E238" s="50"/>
      <c r="F238" s="50"/>
      <c r="G238" s="50"/>
      <c r="H238" s="50"/>
      <c r="I238" s="50"/>
    </row>
    <row r="239" spans="1:11" ht="20.149999999999999" hidden="1" customHeight="1" x14ac:dyDescent="0.4">
      <c r="B239" s="50"/>
      <c r="C239" s="50"/>
      <c r="D239" s="50"/>
      <c r="E239" s="50"/>
      <c r="F239" s="50"/>
      <c r="G239" s="50"/>
      <c r="H239" s="50"/>
      <c r="I239" s="50"/>
    </row>
    <row r="240" spans="1:11" ht="20.149999999999999" hidden="1" customHeight="1" x14ac:dyDescent="0.4">
      <c r="B240" s="50"/>
      <c r="C240" s="50"/>
      <c r="D240" s="50"/>
      <c r="E240" s="50"/>
      <c r="F240" s="50"/>
      <c r="G240" s="50"/>
      <c r="H240" s="50"/>
      <c r="I240" s="50"/>
    </row>
    <row r="241" spans="1:12" ht="20.149999999999999" hidden="1" customHeight="1" x14ac:dyDescent="0.4">
      <c r="B241" s="50"/>
      <c r="C241" s="50"/>
      <c r="D241" s="50"/>
      <c r="E241" s="50"/>
      <c r="F241" s="50"/>
      <c r="G241" s="50"/>
      <c r="H241" s="50"/>
      <c r="I241" s="50"/>
    </row>
    <row r="242" spans="1:12" s="59" customFormat="1" ht="32.5" hidden="1" customHeight="1" x14ac:dyDescent="0.4">
      <c r="A242" s="59" t="s">
        <v>48</v>
      </c>
      <c r="B242" s="60"/>
      <c r="C242" s="60"/>
      <c r="D242" s="60"/>
      <c r="E242" s="60"/>
      <c r="F242" s="60"/>
      <c r="G242" s="60"/>
      <c r="H242" s="60"/>
      <c r="I242" s="60"/>
      <c r="J242" s="61"/>
    </row>
    <row r="243" spans="1:12" ht="20.149999999999999" hidden="1" customHeight="1" x14ac:dyDescent="0.4">
      <c r="B243" s="50"/>
      <c r="C243" s="50"/>
      <c r="D243" s="50"/>
      <c r="E243" s="50"/>
      <c r="F243" s="50"/>
      <c r="G243" s="50"/>
      <c r="H243" s="50"/>
      <c r="I243" s="50"/>
    </row>
    <row r="244" spans="1:12" ht="20.149999999999999" hidden="1" customHeight="1" x14ac:dyDescent="0.4">
      <c r="A244" s="68" t="s">
        <v>50</v>
      </c>
      <c r="B244" s="76" t="s">
        <v>1</v>
      </c>
      <c r="C244" s="76"/>
      <c r="D244" s="76" t="s">
        <v>2</v>
      </c>
      <c r="E244" s="76"/>
      <c r="F244" s="76" t="s">
        <v>3</v>
      </c>
      <c r="G244" s="76"/>
    </row>
    <row r="245" spans="1:12" ht="20.149999999999999" hidden="1" customHeight="1" x14ac:dyDescent="0.4">
      <c r="B245" s="77" t="s">
        <v>4</v>
      </c>
      <c r="C245" s="78"/>
      <c r="D245" s="79" t="s">
        <v>5</v>
      </c>
      <c r="E245" s="80"/>
      <c r="F245" s="85" t="s">
        <v>6</v>
      </c>
      <c r="G245" s="86"/>
    </row>
    <row r="246" spans="1:12" ht="20.149999999999999" hidden="1" customHeight="1" x14ac:dyDescent="0.4">
      <c r="B246" s="5" t="s">
        <v>7</v>
      </c>
      <c r="C246" s="5" t="s">
        <v>8</v>
      </c>
      <c r="D246" s="6" t="s">
        <v>7</v>
      </c>
      <c r="E246" s="6" t="s">
        <v>8</v>
      </c>
      <c r="F246" s="6" t="s">
        <v>7</v>
      </c>
      <c r="G246" s="7" t="s">
        <v>8</v>
      </c>
      <c r="H246" s="7" t="s">
        <v>9</v>
      </c>
      <c r="I246" s="7" t="s">
        <v>10</v>
      </c>
      <c r="J246" s="52" t="s">
        <v>42</v>
      </c>
      <c r="K246" s="7" t="s">
        <v>43</v>
      </c>
    </row>
    <row r="247" spans="1:12" ht="20.149999999999999" hidden="1" customHeight="1" x14ac:dyDescent="0.4">
      <c r="A247" s="8" t="s">
        <v>11</v>
      </c>
      <c r="B247" s="9">
        <v>956000</v>
      </c>
      <c r="C247" s="10">
        <v>2484757</v>
      </c>
      <c r="D247" s="9">
        <v>297720</v>
      </c>
      <c r="E247" s="10">
        <v>785987</v>
      </c>
      <c r="F247" s="9">
        <v>324400</v>
      </c>
      <c r="G247" s="9">
        <v>820563</v>
      </c>
      <c r="H247" s="9">
        <f t="shared" ref="H247:I258" si="33">SUM(B247,D247,F247)</f>
        <v>1578120</v>
      </c>
      <c r="I247" s="11">
        <f t="shared" si="33"/>
        <v>4091307</v>
      </c>
      <c r="J247" s="27">
        <f>I247/H247</f>
        <v>2.5925195802600562</v>
      </c>
      <c r="K247" s="53"/>
      <c r="L247" t="s">
        <v>51</v>
      </c>
    </row>
    <row r="248" spans="1:12" ht="20.149999999999999" hidden="1" customHeight="1" x14ac:dyDescent="0.4">
      <c r="A248" s="8" t="s">
        <v>12</v>
      </c>
      <c r="B248" s="36">
        <v>872800</v>
      </c>
      <c r="C248" s="38">
        <v>2325584</v>
      </c>
      <c r="D248" s="58">
        <v>272160</v>
      </c>
      <c r="E248" s="38">
        <v>736828</v>
      </c>
      <c r="F248" s="36">
        <v>276800</v>
      </c>
      <c r="G248" s="38">
        <v>731043</v>
      </c>
      <c r="H248" s="9">
        <f t="shared" si="33"/>
        <v>1421760</v>
      </c>
      <c r="I248" s="11">
        <f t="shared" si="33"/>
        <v>3793455</v>
      </c>
      <c r="J248" s="27">
        <f t="shared" ref="J248:J259" si="34">I248/H248</f>
        <v>2.6681401924375421</v>
      </c>
      <c r="K248" s="83">
        <f>AVERAGE(J248:J249)</f>
        <v>2.7602018804938289</v>
      </c>
    </row>
    <row r="249" spans="1:12" ht="20.149999999999999" hidden="1" customHeight="1" x14ac:dyDescent="0.4">
      <c r="A249" s="8" t="s">
        <v>13</v>
      </c>
      <c r="B249" s="9">
        <v>561200</v>
      </c>
      <c r="C249" s="10">
        <v>1613228</v>
      </c>
      <c r="D249" s="9">
        <v>187440</v>
      </c>
      <c r="E249" s="48">
        <v>534021</v>
      </c>
      <c r="F249" s="9">
        <v>184400</v>
      </c>
      <c r="G249" s="10">
        <v>514027</v>
      </c>
      <c r="H249" s="9">
        <f t="shared" si="33"/>
        <v>933040</v>
      </c>
      <c r="I249" s="11">
        <f t="shared" si="33"/>
        <v>2661276</v>
      </c>
      <c r="J249" s="27">
        <f t="shared" si="34"/>
        <v>2.8522635685501156</v>
      </c>
      <c r="K249" s="94"/>
    </row>
    <row r="250" spans="1:12" ht="20.149999999999999" hidden="1" customHeight="1" x14ac:dyDescent="0.4">
      <c r="A250" s="8" t="s">
        <v>14</v>
      </c>
      <c r="B250" s="9">
        <v>948800</v>
      </c>
      <c r="C250" s="10">
        <v>2508097</v>
      </c>
      <c r="D250" s="12">
        <v>304560</v>
      </c>
      <c r="E250" s="10">
        <v>810554</v>
      </c>
      <c r="F250" s="9">
        <v>338800</v>
      </c>
      <c r="G250" s="9">
        <v>858511</v>
      </c>
      <c r="H250" s="9">
        <f t="shared" si="33"/>
        <v>1592160</v>
      </c>
      <c r="I250" s="11">
        <f t="shared" si="33"/>
        <v>4177162</v>
      </c>
      <c r="J250" s="27">
        <f t="shared" si="34"/>
        <v>2.6235818008240379</v>
      </c>
      <c r="K250" s="83">
        <f>AVERAGE(J250:J251)</f>
        <v>2.6147474966427442</v>
      </c>
    </row>
    <row r="251" spans="1:12" ht="20.149999999999999" hidden="1" customHeight="1" x14ac:dyDescent="0.4">
      <c r="A251" s="8" t="s">
        <v>15</v>
      </c>
      <c r="B251" s="9">
        <v>1028000</v>
      </c>
      <c r="C251" s="10">
        <v>2708747</v>
      </c>
      <c r="D251" s="73">
        <v>338400</v>
      </c>
      <c r="E251" s="10">
        <v>888725</v>
      </c>
      <c r="F251" s="9">
        <v>384600</v>
      </c>
      <c r="G251" s="9">
        <v>965482</v>
      </c>
      <c r="H251" s="9">
        <f t="shared" si="33"/>
        <v>1751000</v>
      </c>
      <c r="I251" s="11">
        <f t="shared" si="33"/>
        <v>4562954</v>
      </c>
      <c r="J251" s="27">
        <f t="shared" si="34"/>
        <v>2.6059131924614505</v>
      </c>
      <c r="K251" s="94"/>
    </row>
    <row r="252" spans="1:12" ht="20.149999999999999" hidden="1" customHeight="1" x14ac:dyDescent="0.4">
      <c r="A252" s="8" t="s">
        <v>16</v>
      </c>
      <c r="B252" s="9">
        <v>1516000</v>
      </c>
      <c r="C252" s="10">
        <v>3863482</v>
      </c>
      <c r="D252" s="73">
        <v>521160</v>
      </c>
      <c r="E252" s="10">
        <v>1428671</v>
      </c>
      <c r="F252" s="9">
        <v>562200</v>
      </c>
      <c r="G252" s="9">
        <v>1472244</v>
      </c>
      <c r="H252" s="9">
        <f t="shared" si="33"/>
        <v>2599360</v>
      </c>
      <c r="I252" s="11">
        <f t="shared" si="33"/>
        <v>6764397</v>
      </c>
      <c r="J252" s="27">
        <f t="shared" si="34"/>
        <v>2.6023317278099225</v>
      </c>
      <c r="K252" s="83">
        <f>AVERAGE(J252:J253)</f>
        <v>2.9392805436006011</v>
      </c>
    </row>
    <row r="253" spans="1:12" ht="20.149999999999999" hidden="1" customHeight="1" x14ac:dyDescent="0.4">
      <c r="A253" s="8" t="s">
        <v>17</v>
      </c>
      <c r="B253" s="9">
        <v>1464400</v>
      </c>
      <c r="C253" s="13">
        <v>4752275</v>
      </c>
      <c r="D253" s="12">
        <v>524640</v>
      </c>
      <c r="E253" s="10">
        <v>1766190</v>
      </c>
      <c r="F253" s="9">
        <v>544800</v>
      </c>
      <c r="G253" s="9">
        <v>1782976</v>
      </c>
      <c r="H253" s="9">
        <f t="shared" si="33"/>
        <v>2533840</v>
      </c>
      <c r="I253" s="11">
        <f t="shared" si="33"/>
        <v>8301441</v>
      </c>
      <c r="J253" s="27">
        <f t="shared" si="34"/>
        <v>3.2762293593912797</v>
      </c>
      <c r="K253" s="94"/>
    </row>
    <row r="254" spans="1:12" ht="20.149999999999999" hidden="1" customHeight="1" x14ac:dyDescent="0.4">
      <c r="A254" s="8" t="s">
        <v>18</v>
      </c>
      <c r="B254" s="9">
        <v>1077600</v>
      </c>
      <c r="C254" s="10">
        <v>3637362</v>
      </c>
      <c r="D254" s="66">
        <v>289680</v>
      </c>
      <c r="E254" s="48">
        <v>1010092</v>
      </c>
      <c r="F254" s="73">
        <v>358600</v>
      </c>
      <c r="G254" s="10">
        <v>1173027</v>
      </c>
      <c r="H254" s="9">
        <f t="shared" si="33"/>
        <v>1725880</v>
      </c>
      <c r="I254" s="11">
        <f t="shared" si="33"/>
        <v>5820481</v>
      </c>
      <c r="J254" s="27">
        <f t="shared" si="34"/>
        <v>3.3724714348622151</v>
      </c>
      <c r="K254" s="83">
        <f>AVERAGE(J254:J255)</f>
        <v>3.4201627209919092</v>
      </c>
    </row>
    <row r="255" spans="1:12" ht="20.149999999999999" hidden="1" customHeight="1" x14ac:dyDescent="0.4">
      <c r="A255" s="8" t="s">
        <v>19</v>
      </c>
      <c r="B255" s="9">
        <v>1009600</v>
      </c>
      <c r="C255" s="10">
        <v>3505568</v>
      </c>
      <c r="D255" s="9">
        <v>288480</v>
      </c>
      <c r="E255" s="10">
        <v>1034393</v>
      </c>
      <c r="F255" s="9">
        <v>342000</v>
      </c>
      <c r="G255" s="9">
        <v>1147597</v>
      </c>
      <c r="H255" s="9">
        <f>SUM(B255,D255,F255)</f>
        <v>1640080</v>
      </c>
      <c r="I255" s="11">
        <f>SUM(C255,E255,G255)</f>
        <v>5687558</v>
      </c>
      <c r="J255" s="27">
        <f t="shared" si="34"/>
        <v>3.4678540071216037</v>
      </c>
      <c r="K255" s="94"/>
    </row>
    <row r="256" spans="1:12" ht="20.149999999999999" hidden="1" customHeight="1" x14ac:dyDescent="0.4">
      <c r="A256" s="8" t="s">
        <v>20</v>
      </c>
      <c r="B256" s="9">
        <v>1284400</v>
      </c>
      <c r="C256" s="10">
        <v>4183477</v>
      </c>
      <c r="D256" s="9">
        <v>460920</v>
      </c>
      <c r="E256" s="10">
        <v>1512170</v>
      </c>
      <c r="F256" s="9">
        <v>495400</v>
      </c>
      <c r="G256" s="9">
        <v>1591614</v>
      </c>
      <c r="H256" s="9">
        <f>SUM(B256,D256,F256)</f>
        <v>2240720</v>
      </c>
      <c r="I256" s="11">
        <f t="shared" si="33"/>
        <v>7287261</v>
      </c>
      <c r="J256" s="27">
        <f t="shared" si="34"/>
        <v>3.2521961690885073</v>
      </c>
      <c r="K256" s="83">
        <f>AVERAGE(J256:J257)</f>
        <v>2.9398169019454663</v>
      </c>
    </row>
    <row r="257" spans="1:11" ht="20.149999999999999" hidden="1" customHeight="1" x14ac:dyDescent="0.4">
      <c r="A257" s="39" t="s">
        <v>21</v>
      </c>
      <c r="B257" s="9">
        <v>1139200</v>
      </c>
      <c r="C257" s="10">
        <v>3016047</v>
      </c>
      <c r="D257" s="12">
        <v>381840</v>
      </c>
      <c r="E257" s="10">
        <v>1015338</v>
      </c>
      <c r="F257" s="9">
        <v>444800</v>
      </c>
      <c r="G257" s="9">
        <v>1133737</v>
      </c>
      <c r="H257" s="40">
        <f>SUM(B257,D257,F257)</f>
        <v>1965840</v>
      </c>
      <c r="I257" s="43">
        <f t="shared" si="33"/>
        <v>5165122</v>
      </c>
      <c r="J257" s="27">
        <f t="shared" si="34"/>
        <v>2.6274376348024253</v>
      </c>
      <c r="K257" s="94"/>
    </row>
    <row r="258" spans="1:11" ht="20.149999999999999" hidden="1" customHeight="1" x14ac:dyDescent="0.4">
      <c r="A258" s="39" t="s">
        <v>22</v>
      </c>
      <c r="B258" s="40">
        <v>1065200</v>
      </c>
      <c r="C258" s="41">
        <v>2869714</v>
      </c>
      <c r="D258" s="42">
        <v>341040</v>
      </c>
      <c r="E258" s="41">
        <v>931897</v>
      </c>
      <c r="F258" s="40">
        <v>391200</v>
      </c>
      <c r="G258" s="41">
        <v>1015778</v>
      </c>
      <c r="H258" s="40">
        <f>SUM(B258,D258,F258)</f>
        <v>1797440</v>
      </c>
      <c r="I258" s="43">
        <f t="shared" si="33"/>
        <v>4817389</v>
      </c>
      <c r="J258" s="27">
        <f t="shared" si="34"/>
        <v>2.6801389754317251</v>
      </c>
      <c r="K258" s="54"/>
    </row>
    <row r="259" spans="1:11" ht="20.149999999999999" hidden="1" customHeight="1" x14ac:dyDescent="0.4">
      <c r="A259" s="25" t="s">
        <v>23</v>
      </c>
      <c r="B259" s="9">
        <f>SUM(B247:B258)</f>
        <v>12923200</v>
      </c>
      <c r="C259" s="9">
        <f t="shared" ref="C259:I259" si="35">SUM(C247:C258)</f>
        <v>37468338</v>
      </c>
      <c r="D259" s="9">
        <f t="shared" si="35"/>
        <v>4208040</v>
      </c>
      <c r="E259" s="9">
        <f t="shared" si="35"/>
        <v>12454866</v>
      </c>
      <c r="F259" s="12">
        <f t="shared" si="35"/>
        <v>4648000</v>
      </c>
      <c r="G259" s="12">
        <f t="shared" si="35"/>
        <v>13206599</v>
      </c>
      <c r="H259" s="69">
        <f t="shared" si="35"/>
        <v>21779240</v>
      </c>
      <c r="I259" s="9">
        <f t="shared" si="35"/>
        <v>63129803</v>
      </c>
      <c r="J259" s="27">
        <f t="shared" si="34"/>
        <v>2.8986228628730846</v>
      </c>
    </row>
    <row r="260" spans="1:11" ht="20.149999999999999" hidden="1" customHeight="1" x14ac:dyDescent="0.4">
      <c r="A260" s="55"/>
      <c r="B260" s="16"/>
      <c r="C260" s="16"/>
      <c r="D260" s="16"/>
      <c r="E260" s="16"/>
      <c r="F260" s="70"/>
      <c r="G260" s="70"/>
      <c r="H260" s="50">
        <f>(H259-H229)/H229</f>
        <v>-4.6194190778329196E-2</v>
      </c>
      <c r="I260" s="50">
        <f>(I259-I229)/I229</f>
        <v>-2.046796982330602E-2</v>
      </c>
      <c r="J260" s="57"/>
    </row>
    <row r="261" spans="1:11" ht="20.149999999999999" hidden="1" customHeight="1" x14ac:dyDescent="0.4">
      <c r="A261" s="55"/>
      <c r="B261" s="16"/>
      <c r="C261" s="16"/>
      <c r="D261" s="16"/>
      <c r="E261" s="16"/>
      <c r="F261" s="70"/>
      <c r="G261" s="70"/>
      <c r="H261" s="16"/>
      <c r="I261" s="16"/>
      <c r="J261" s="57"/>
    </row>
    <row r="262" spans="1:11" ht="20.149999999999999" hidden="1" customHeight="1" x14ac:dyDescent="0.4">
      <c r="A262" s="55"/>
      <c r="B262" s="16"/>
      <c r="C262" s="16"/>
      <c r="D262" s="16"/>
      <c r="E262" s="16"/>
      <c r="F262" s="70"/>
      <c r="G262" s="70"/>
      <c r="H262" s="16"/>
      <c r="I262" s="16"/>
      <c r="J262" s="57"/>
    </row>
    <row r="263" spans="1:11" ht="20.149999999999999" hidden="1" customHeight="1" x14ac:dyDescent="0.4">
      <c r="A263" s="55"/>
      <c r="B263" s="16"/>
      <c r="C263" s="16"/>
      <c r="D263" s="16"/>
      <c r="E263" s="16"/>
      <c r="F263" s="70"/>
      <c r="G263" s="70"/>
      <c r="H263" s="16"/>
      <c r="I263" s="16"/>
      <c r="J263" s="57"/>
    </row>
    <row r="264" spans="1:11" ht="20.149999999999999" hidden="1" customHeight="1" x14ac:dyDescent="0.4">
      <c r="A264" s="55"/>
      <c r="B264" s="16"/>
      <c r="C264" s="16"/>
      <c r="D264" s="16"/>
      <c r="E264" s="16"/>
      <c r="F264" s="70"/>
      <c r="G264" s="70"/>
      <c r="H264" s="16"/>
      <c r="I264" s="16"/>
      <c r="J264" s="57"/>
    </row>
    <row r="265" spans="1:11" ht="20.149999999999999" hidden="1" customHeight="1" x14ac:dyDescent="0.4">
      <c r="A265" s="55"/>
      <c r="B265" s="16"/>
      <c r="C265" s="16"/>
      <c r="D265" s="16"/>
      <c r="E265" s="16"/>
      <c r="F265" s="70"/>
      <c r="G265" s="70"/>
      <c r="H265" s="16"/>
      <c r="I265" s="16"/>
      <c r="J265" s="57"/>
    </row>
    <row r="266" spans="1:11" ht="20.149999999999999" hidden="1" customHeight="1" x14ac:dyDescent="0.4">
      <c r="A266" s="55"/>
      <c r="B266" s="16"/>
      <c r="C266" s="16"/>
      <c r="D266" s="16"/>
      <c r="E266" s="16"/>
      <c r="F266" s="70"/>
      <c r="G266" s="70"/>
      <c r="H266" s="16"/>
      <c r="I266" s="16"/>
      <c r="J266" s="57"/>
    </row>
    <row r="267" spans="1:11" ht="20.149999999999999" hidden="1" customHeight="1" x14ac:dyDescent="0.4">
      <c r="A267" s="55"/>
      <c r="B267" s="16"/>
      <c r="C267" s="16"/>
      <c r="D267" s="16"/>
      <c r="E267" s="16"/>
      <c r="F267" s="70"/>
      <c r="G267" s="70"/>
      <c r="H267" s="16"/>
      <c r="I267" s="16"/>
      <c r="J267" s="57"/>
    </row>
    <row r="268" spans="1:11" ht="20.149999999999999" hidden="1" customHeight="1" x14ac:dyDescent="0.4">
      <c r="A268" s="55"/>
      <c r="B268" s="16"/>
      <c r="C268" s="16"/>
      <c r="D268" s="16"/>
      <c r="E268" s="16"/>
      <c r="F268" s="70"/>
      <c r="G268" s="70"/>
      <c r="H268" s="16"/>
      <c r="I268" s="16"/>
      <c r="J268" s="57"/>
    </row>
    <row r="269" spans="1:11" ht="20.149999999999999" hidden="1" customHeight="1" x14ac:dyDescent="0.4">
      <c r="A269" s="55"/>
      <c r="B269" s="16"/>
      <c r="C269" s="16"/>
      <c r="D269" s="16"/>
      <c r="E269" s="16"/>
      <c r="F269" s="70"/>
      <c r="G269" s="70"/>
      <c r="H269" s="16"/>
      <c r="I269" s="16"/>
      <c r="J269" s="57"/>
    </row>
    <row r="270" spans="1:11" ht="20.149999999999999" hidden="1" customHeight="1" x14ac:dyDescent="0.4">
      <c r="A270" s="55"/>
      <c r="B270" s="16"/>
      <c r="C270" s="16"/>
      <c r="D270" s="16"/>
      <c r="E270" s="16"/>
      <c r="F270" s="70"/>
      <c r="G270" s="70"/>
      <c r="H270" s="16"/>
      <c r="I270" s="16"/>
      <c r="J270" s="57"/>
    </row>
    <row r="271" spans="1:11" ht="20.149999999999999" hidden="1" customHeight="1" x14ac:dyDescent="0.4">
      <c r="A271" s="55"/>
      <c r="B271" s="16"/>
      <c r="C271" s="16"/>
      <c r="D271" s="16"/>
      <c r="E271" s="16"/>
      <c r="F271" s="70"/>
      <c r="G271" s="70"/>
      <c r="H271" s="16"/>
      <c r="I271" s="16"/>
      <c r="J271" s="57"/>
    </row>
    <row r="272" spans="1:11" s="59" customFormat="1" ht="32.5" hidden="1" customHeight="1" x14ac:dyDescent="0.4">
      <c r="A272" s="59" t="s">
        <v>48</v>
      </c>
      <c r="B272" s="60"/>
      <c r="C272" s="60"/>
      <c r="D272" s="60"/>
      <c r="E272" s="60"/>
      <c r="F272" s="60"/>
      <c r="G272" s="60"/>
      <c r="H272" s="60"/>
      <c r="I272" s="60"/>
      <c r="J272" s="61"/>
    </row>
    <row r="273" spans="1:11" ht="20.149999999999999" hidden="1" customHeight="1" x14ac:dyDescent="0.4">
      <c r="H273" s="50"/>
    </row>
    <row r="274" spans="1:11" ht="20.149999999999999" hidden="1" customHeight="1" x14ac:dyDescent="0.4">
      <c r="A274" s="68" t="s">
        <v>52</v>
      </c>
      <c r="B274" s="76" t="s">
        <v>1</v>
      </c>
      <c r="C274" s="76"/>
      <c r="D274" s="76" t="s">
        <v>2</v>
      </c>
      <c r="E274" s="76"/>
      <c r="F274" s="76" t="s">
        <v>3</v>
      </c>
      <c r="G274" s="76"/>
    </row>
    <row r="275" spans="1:11" ht="20.149999999999999" hidden="1" customHeight="1" x14ac:dyDescent="0.4">
      <c r="B275" s="77" t="s">
        <v>4</v>
      </c>
      <c r="C275" s="78"/>
      <c r="D275" s="79" t="s">
        <v>5</v>
      </c>
      <c r="E275" s="80"/>
      <c r="F275" s="85" t="s">
        <v>6</v>
      </c>
      <c r="G275" s="86"/>
    </row>
    <row r="276" spans="1:11" ht="20.149999999999999" hidden="1" customHeight="1" x14ac:dyDescent="0.4">
      <c r="B276" s="5" t="s">
        <v>7</v>
      </c>
      <c r="C276" s="5" t="s">
        <v>8</v>
      </c>
      <c r="D276" s="6" t="s">
        <v>7</v>
      </c>
      <c r="E276" s="6" t="s">
        <v>8</v>
      </c>
      <c r="F276" s="6" t="s">
        <v>7</v>
      </c>
      <c r="G276" s="7" t="s">
        <v>8</v>
      </c>
      <c r="H276" s="7" t="s">
        <v>9</v>
      </c>
      <c r="I276" s="7" t="s">
        <v>10</v>
      </c>
      <c r="J276" s="52" t="s">
        <v>42</v>
      </c>
      <c r="K276" s="7" t="s">
        <v>43</v>
      </c>
    </row>
    <row r="277" spans="1:11" ht="20.149999999999999" hidden="1" customHeight="1" x14ac:dyDescent="0.4">
      <c r="A277" s="8" t="s">
        <v>11</v>
      </c>
      <c r="B277" s="9">
        <v>957200</v>
      </c>
      <c r="C277" s="10">
        <v>2561447</v>
      </c>
      <c r="D277" s="9">
        <v>314880</v>
      </c>
      <c r="E277" s="10">
        <v>850726</v>
      </c>
      <c r="F277" s="9">
        <v>353600</v>
      </c>
      <c r="G277" s="9">
        <v>912817</v>
      </c>
      <c r="H277" s="9">
        <f t="shared" ref="H277:I288" si="36">SUM(B277,D277,F277)</f>
        <v>1625680</v>
      </c>
      <c r="I277" s="11">
        <f t="shared" si="36"/>
        <v>4324990</v>
      </c>
      <c r="J277" s="27">
        <f>I277/H277</f>
        <v>2.6604190246542987</v>
      </c>
      <c r="K277" s="53"/>
    </row>
    <row r="278" spans="1:11" ht="20.149999999999999" hidden="1" customHeight="1" x14ac:dyDescent="0.4">
      <c r="A278" s="8" t="s">
        <v>12</v>
      </c>
      <c r="B278" s="36">
        <v>767200</v>
      </c>
      <c r="C278" s="38">
        <v>2173083</v>
      </c>
      <c r="D278" s="58">
        <v>244440</v>
      </c>
      <c r="E278" s="38">
        <v>701801</v>
      </c>
      <c r="F278" s="36">
        <v>265600</v>
      </c>
      <c r="G278" s="38">
        <v>723487</v>
      </c>
      <c r="H278" s="9">
        <f t="shared" si="36"/>
        <v>1277240</v>
      </c>
      <c r="I278" s="11">
        <f t="shared" si="36"/>
        <v>3598371</v>
      </c>
      <c r="J278" s="27">
        <f t="shared" ref="J278:J289" si="37">I278/H278</f>
        <v>2.8173021515142027</v>
      </c>
      <c r="K278" s="83">
        <f>AVERAGE(J278:J279)</f>
        <v>2.8238139491833101</v>
      </c>
    </row>
    <row r="279" spans="1:11" ht="20.149999999999999" hidden="1" customHeight="1" x14ac:dyDescent="0.4">
      <c r="A279" s="8" t="s">
        <v>13</v>
      </c>
      <c r="B279" s="9">
        <v>634800</v>
      </c>
      <c r="C279" s="10">
        <v>1820466</v>
      </c>
      <c r="D279" s="9">
        <v>213840</v>
      </c>
      <c r="E279" s="48">
        <v>606371</v>
      </c>
      <c r="F279" s="9">
        <v>225200</v>
      </c>
      <c r="G279" s="10">
        <v>612480</v>
      </c>
      <c r="H279" s="9">
        <f t="shared" si="36"/>
        <v>1073840</v>
      </c>
      <c r="I279" s="11">
        <f t="shared" si="36"/>
        <v>3039317</v>
      </c>
      <c r="J279" s="27">
        <f t="shared" si="37"/>
        <v>2.8303257468524174</v>
      </c>
      <c r="K279" s="94"/>
    </row>
    <row r="280" spans="1:11" ht="20.149999999999999" hidden="1" customHeight="1" x14ac:dyDescent="0.4">
      <c r="A280" s="8" t="s">
        <v>14</v>
      </c>
      <c r="B280" s="9">
        <v>940000</v>
      </c>
      <c r="C280" s="10">
        <v>2545499</v>
      </c>
      <c r="D280" s="12">
        <v>321120</v>
      </c>
      <c r="E280" s="10">
        <v>865073</v>
      </c>
      <c r="F280" s="9">
        <v>349600</v>
      </c>
      <c r="G280" s="9">
        <v>904605</v>
      </c>
      <c r="H280" s="9">
        <f t="shared" si="36"/>
        <v>1610720</v>
      </c>
      <c r="I280" s="11">
        <f t="shared" si="36"/>
        <v>4315177</v>
      </c>
      <c r="J280" s="27">
        <f t="shared" si="37"/>
        <v>2.6790360832422766</v>
      </c>
      <c r="K280" s="83">
        <f>AVERAGE(J280:J281)</f>
        <v>2.6487320042939198</v>
      </c>
    </row>
    <row r="281" spans="1:11" ht="20.149999999999999" hidden="1" customHeight="1" x14ac:dyDescent="0.4">
      <c r="A281" s="8" t="s">
        <v>15</v>
      </c>
      <c r="B281" s="9">
        <v>1098800</v>
      </c>
      <c r="C281" s="10">
        <v>2901884</v>
      </c>
      <c r="D281" s="73">
        <v>370080</v>
      </c>
      <c r="E281" s="10">
        <v>976087</v>
      </c>
      <c r="F281" s="9">
        <v>415000</v>
      </c>
      <c r="G281" s="9">
        <v>1054833</v>
      </c>
      <c r="H281" s="9">
        <f>SUM(B281,D281,F281)</f>
        <v>1883880</v>
      </c>
      <c r="I281" s="11">
        <f t="shared" si="36"/>
        <v>4932804</v>
      </c>
      <c r="J281" s="27">
        <f t="shared" si="37"/>
        <v>2.6184279253455633</v>
      </c>
      <c r="K281" s="94"/>
    </row>
    <row r="282" spans="1:11" ht="20.149999999999999" hidden="1" customHeight="1" x14ac:dyDescent="0.4">
      <c r="A282" s="8" t="s">
        <v>16</v>
      </c>
      <c r="B282" s="9">
        <v>1279200</v>
      </c>
      <c r="C282" s="10">
        <v>3295590</v>
      </c>
      <c r="D282" s="73">
        <v>434400</v>
      </c>
      <c r="E282" s="10">
        <v>1180082</v>
      </c>
      <c r="F282" s="9">
        <v>467800</v>
      </c>
      <c r="G282" s="9">
        <v>1170686</v>
      </c>
      <c r="H282" s="9">
        <f t="shared" si="36"/>
        <v>2181400</v>
      </c>
      <c r="I282" s="11">
        <f t="shared" si="36"/>
        <v>5646358</v>
      </c>
      <c r="J282" s="27">
        <f t="shared" si="37"/>
        <v>2.5884101952874299</v>
      </c>
      <c r="K282" s="83">
        <f>AVERAGE(J282:J283)</f>
        <v>2.9051018064406611</v>
      </c>
    </row>
    <row r="283" spans="1:11" ht="20.149999999999999" hidden="1" customHeight="1" x14ac:dyDescent="0.4">
      <c r="A283" s="8" t="s">
        <v>17</v>
      </c>
      <c r="B283" s="9">
        <v>1280000</v>
      </c>
      <c r="C283" s="13">
        <v>4101836</v>
      </c>
      <c r="D283" s="12">
        <v>468480</v>
      </c>
      <c r="E283" s="10">
        <v>1577145</v>
      </c>
      <c r="F283" s="9">
        <v>473200</v>
      </c>
      <c r="G283" s="9">
        <v>1478813</v>
      </c>
      <c r="H283" s="9">
        <f t="shared" si="36"/>
        <v>2221680</v>
      </c>
      <c r="I283" s="11">
        <f t="shared" si="36"/>
        <v>7157794</v>
      </c>
      <c r="J283" s="27">
        <f t="shared" si="37"/>
        <v>3.2217934175938927</v>
      </c>
      <c r="K283" s="94"/>
    </row>
    <row r="284" spans="1:11" ht="20.149999999999999" hidden="1" customHeight="1" x14ac:dyDescent="0.4">
      <c r="A284" s="8" t="s">
        <v>18</v>
      </c>
      <c r="B284" s="9">
        <v>1064000</v>
      </c>
      <c r="C284" s="10">
        <v>3704789</v>
      </c>
      <c r="D284" s="66">
        <v>310320</v>
      </c>
      <c r="E284" s="48">
        <v>1072367</v>
      </c>
      <c r="F284" s="73">
        <v>378200</v>
      </c>
      <c r="G284" s="10">
        <v>1252564</v>
      </c>
      <c r="H284" s="9">
        <f t="shared" si="36"/>
        <v>1752520</v>
      </c>
      <c r="I284" s="11">
        <f t="shared" si="36"/>
        <v>6029720</v>
      </c>
      <c r="J284" s="27">
        <f t="shared" si="37"/>
        <v>3.4405998219706482</v>
      </c>
      <c r="K284" s="83">
        <f>AVERAGE(J284:J285)</f>
        <v>3.4391699869628694</v>
      </c>
    </row>
    <row r="285" spans="1:11" ht="20.149999999999999" hidden="1" customHeight="1" x14ac:dyDescent="0.4">
      <c r="A285" s="8" t="s">
        <v>19</v>
      </c>
      <c r="B285" s="9">
        <v>1009200</v>
      </c>
      <c r="C285" s="10">
        <v>3481674</v>
      </c>
      <c r="D285" s="9">
        <v>301320</v>
      </c>
      <c r="E285" s="10">
        <v>1065346</v>
      </c>
      <c r="F285" s="9">
        <v>342600</v>
      </c>
      <c r="G285" s="9">
        <v>1135977</v>
      </c>
      <c r="H285" s="9">
        <f t="shared" si="36"/>
        <v>1653120</v>
      </c>
      <c r="I285" s="11">
        <f t="shared" si="36"/>
        <v>5682997</v>
      </c>
      <c r="J285" s="27">
        <f t="shared" si="37"/>
        <v>3.437740151955091</v>
      </c>
      <c r="K285" s="94"/>
    </row>
    <row r="286" spans="1:11" ht="20.149999999999999" hidden="1" customHeight="1" x14ac:dyDescent="0.4">
      <c r="A286" s="8" t="s">
        <v>20</v>
      </c>
      <c r="B286" s="9">
        <v>1256800</v>
      </c>
      <c r="C286" s="10">
        <v>4170933</v>
      </c>
      <c r="D286" s="9">
        <v>479520</v>
      </c>
      <c r="E286" s="10">
        <v>1631574</v>
      </c>
      <c r="F286" s="9">
        <v>474200</v>
      </c>
      <c r="G286" s="9">
        <v>1550146</v>
      </c>
      <c r="H286" s="9">
        <f t="shared" si="36"/>
        <v>2210520</v>
      </c>
      <c r="I286" s="11">
        <f t="shared" si="36"/>
        <v>7352653</v>
      </c>
      <c r="J286" s="27">
        <f t="shared" si="37"/>
        <v>3.3262096701228669</v>
      </c>
      <c r="K286" s="83">
        <f>AVERAGE(J286:J287)</f>
        <v>2.9800146939693342</v>
      </c>
    </row>
    <row r="287" spans="1:11" ht="20.149999999999999" hidden="1" customHeight="1" x14ac:dyDescent="0.4">
      <c r="A287" s="39" t="s">
        <v>21</v>
      </c>
      <c r="B287" s="9">
        <v>1159600</v>
      </c>
      <c r="C287" s="10">
        <v>3083407</v>
      </c>
      <c r="D287" s="12">
        <v>430560</v>
      </c>
      <c r="E287" s="10">
        <v>1126926</v>
      </c>
      <c r="F287" s="9">
        <v>462400</v>
      </c>
      <c r="G287" s="9">
        <v>1195740</v>
      </c>
      <c r="H287" s="40">
        <f t="shared" si="36"/>
        <v>2052560</v>
      </c>
      <c r="I287" s="43">
        <f t="shared" si="36"/>
        <v>5406073</v>
      </c>
      <c r="J287" s="27">
        <f t="shared" si="37"/>
        <v>2.6338197178158009</v>
      </c>
      <c r="K287" s="94"/>
    </row>
    <row r="288" spans="1:11" ht="20.149999999999999" hidden="1" customHeight="1" x14ac:dyDescent="0.4">
      <c r="A288" s="39" t="s">
        <v>22</v>
      </c>
      <c r="B288" s="40">
        <v>924400</v>
      </c>
      <c r="C288" s="41">
        <v>2541225</v>
      </c>
      <c r="D288" s="42">
        <v>332040</v>
      </c>
      <c r="E288" s="41">
        <v>897097</v>
      </c>
      <c r="F288" s="40">
        <v>366400</v>
      </c>
      <c r="G288" s="41">
        <v>955140</v>
      </c>
      <c r="H288" s="40">
        <f t="shared" si="36"/>
        <v>1622840</v>
      </c>
      <c r="I288" s="43">
        <f t="shared" si="36"/>
        <v>4393462</v>
      </c>
      <c r="J288" s="27">
        <f t="shared" si="37"/>
        <v>2.7072675063468981</v>
      </c>
      <c r="K288" s="54"/>
    </row>
    <row r="289" spans="1:10" ht="20.149999999999999" hidden="1" customHeight="1" x14ac:dyDescent="0.4">
      <c r="A289" s="25" t="s">
        <v>23</v>
      </c>
      <c r="B289" s="9">
        <f>SUM(B277:B288)</f>
        <v>12371200</v>
      </c>
      <c r="C289" s="9">
        <f t="shared" ref="C289:I289" si="38">SUM(C277:C288)</f>
        <v>36381833</v>
      </c>
      <c r="D289" s="9">
        <f t="shared" si="38"/>
        <v>4221000</v>
      </c>
      <c r="E289" s="9">
        <f t="shared" si="38"/>
        <v>12550595</v>
      </c>
      <c r="F289" s="12">
        <f t="shared" si="38"/>
        <v>4573800</v>
      </c>
      <c r="G289" s="12">
        <f t="shared" si="38"/>
        <v>12947288</v>
      </c>
      <c r="H289" s="69">
        <f t="shared" si="38"/>
        <v>21166000</v>
      </c>
      <c r="I289" s="9">
        <f t="shared" si="38"/>
        <v>61879716</v>
      </c>
      <c r="J289" s="27">
        <f t="shared" si="37"/>
        <v>2.9235432297080224</v>
      </c>
    </row>
    <row r="290" spans="1:10" ht="20.149999999999999" hidden="1" customHeight="1" x14ac:dyDescent="0.4">
      <c r="A290" s="55"/>
      <c r="B290" s="16"/>
      <c r="C290" s="16"/>
      <c r="D290" s="16"/>
      <c r="E290" s="16"/>
      <c r="F290" s="70"/>
      <c r="G290" s="70"/>
      <c r="H290" s="50">
        <f>(H289-H259)/H259</f>
        <v>-2.8157089044429467E-2</v>
      </c>
      <c r="I290" s="16"/>
      <c r="J290" s="57"/>
    </row>
    <row r="291" spans="1:10" ht="20.149999999999999" hidden="1" customHeight="1" x14ac:dyDescent="0.4">
      <c r="A291" s="55"/>
      <c r="B291" s="16"/>
      <c r="C291" s="16"/>
      <c r="D291" s="16"/>
      <c r="E291" s="16"/>
      <c r="F291" s="70"/>
      <c r="G291" s="70"/>
      <c r="H291" s="16">
        <f>H289-D289</f>
        <v>16945000</v>
      </c>
      <c r="I291" s="16">
        <f>I289-E289</f>
        <v>49329121</v>
      </c>
      <c r="J291" s="57"/>
    </row>
    <row r="292" spans="1:10" ht="20.149999999999999" hidden="1" customHeight="1" x14ac:dyDescent="0.4">
      <c r="A292" s="55"/>
      <c r="B292" s="16"/>
      <c r="C292" s="16"/>
      <c r="D292" s="16"/>
      <c r="E292" s="16"/>
      <c r="F292" s="70"/>
      <c r="G292" s="70"/>
      <c r="H292" s="16"/>
      <c r="I292" s="16"/>
      <c r="J292" s="57"/>
    </row>
    <row r="293" spans="1:10" ht="20.149999999999999" hidden="1" customHeight="1" x14ac:dyDescent="0.4">
      <c r="A293" s="55"/>
      <c r="B293" s="16"/>
      <c r="C293" s="16"/>
      <c r="D293" s="16"/>
      <c r="E293" s="16"/>
      <c r="F293" s="70"/>
      <c r="G293" s="70"/>
      <c r="H293" s="16"/>
      <c r="I293" s="16"/>
      <c r="J293" s="57"/>
    </row>
    <row r="294" spans="1:10" ht="20.149999999999999" hidden="1" customHeight="1" x14ac:dyDescent="0.4">
      <c r="A294" s="55"/>
      <c r="B294" s="16"/>
      <c r="C294" s="16"/>
      <c r="D294" s="16"/>
      <c r="E294" s="16"/>
      <c r="F294" s="70"/>
      <c r="G294" s="70"/>
      <c r="H294" s="16"/>
      <c r="I294" s="16"/>
      <c r="J294" s="57"/>
    </row>
    <row r="295" spans="1:10" ht="20.149999999999999" hidden="1" customHeight="1" x14ac:dyDescent="0.4">
      <c r="A295" s="55"/>
      <c r="B295" s="16"/>
      <c r="C295" s="16"/>
      <c r="D295" s="16"/>
      <c r="E295" s="16"/>
      <c r="F295" s="70"/>
      <c r="G295" s="70"/>
      <c r="H295" s="16"/>
      <c r="I295" s="16"/>
      <c r="J295" s="57"/>
    </row>
    <row r="296" spans="1:10" ht="20.149999999999999" hidden="1" customHeight="1" x14ac:dyDescent="0.4">
      <c r="A296" s="55"/>
      <c r="B296" s="16"/>
      <c r="C296" s="16"/>
      <c r="D296" s="16"/>
      <c r="E296" s="16"/>
      <c r="F296" s="70"/>
      <c r="G296" s="70"/>
      <c r="H296" s="16"/>
      <c r="I296" s="16"/>
      <c r="J296" s="57"/>
    </row>
    <row r="297" spans="1:10" ht="20.149999999999999" hidden="1" customHeight="1" x14ac:dyDescent="0.4">
      <c r="A297" s="55"/>
      <c r="B297" s="16"/>
      <c r="C297" s="16"/>
      <c r="D297" s="16"/>
      <c r="E297" s="16"/>
      <c r="F297" s="70"/>
      <c r="G297" s="70"/>
      <c r="H297" s="16"/>
      <c r="I297" s="16"/>
      <c r="J297" s="57"/>
    </row>
    <row r="298" spans="1:10" ht="20.149999999999999" hidden="1" customHeight="1" x14ac:dyDescent="0.4">
      <c r="A298" s="55"/>
      <c r="B298" s="16"/>
      <c r="C298" s="16"/>
      <c r="D298" s="16"/>
      <c r="E298" s="16"/>
      <c r="F298" s="70"/>
      <c r="G298" s="70"/>
      <c r="H298" s="16"/>
      <c r="I298" s="16"/>
      <c r="J298" s="57"/>
    </row>
    <row r="299" spans="1:10" ht="20.149999999999999" hidden="1" customHeight="1" x14ac:dyDescent="0.4">
      <c r="A299" s="55"/>
      <c r="B299" s="16"/>
      <c r="C299" s="16"/>
      <c r="D299" s="16"/>
      <c r="E299" s="16"/>
      <c r="F299" s="70"/>
      <c r="G299" s="70"/>
      <c r="H299" s="16"/>
      <c r="I299" s="16"/>
      <c r="J299" s="57"/>
    </row>
    <row r="300" spans="1:10" ht="20.149999999999999" hidden="1" customHeight="1" x14ac:dyDescent="0.4">
      <c r="A300" s="55"/>
      <c r="B300" s="16"/>
      <c r="C300" s="16"/>
      <c r="D300" s="16"/>
      <c r="E300" s="16"/>
      <c r="F300" s="70"/>
      <c r="G300" s="70"/>
      <c r="H300" s="16"/>
      <c r="I300" s="16"/>
      <c r="J300" s="57"/>
    </row>
    <row r="301" spans="1:10" ht="20.149999999999999" customHeight="1" x14ac:dyDescent="0.4">
      <c r="A301" s="55"/>
      <c r="B301" s="16"/>
      <c r="C301" s="16"/>
      <c r="D301" s="16"/>
      <c r="E301" s="16"/>
      <c r="F301" s="70"/>
      <c r="G301" s="70"/>
      <c r="H301" s="16"/>
      <c r="I301" s="16"/>
      <c r="J301" s="57"/>
    </row>
    <row r="303" spans="1:10" ht="20.149999999999999" customHeight="1" x14ac:dyDescent="0.4">
      <c r="A303" s="26" t="s">
        <v>53</v>
      </c>
      <c r="B303" s="76" t="s">
        <v>1</v>
      </c>
      <c r="C303" s="76"/>
      <c r="D303" s="76" t="s">
        <v>2</v>
      </c>
      <c r="E303" s="76"/>
      <c r="F303" s="76" t="s">
        <v>3</v>
      </c>
      <c r="G303" s="76"/>
    </row>
    <row r="304" spans="1:10" ht="20.149999999999999" customHeight="1" x14ac:dyDescent="0.4">
      <c r="B304" s="77" t="s">
        <v>4</v>
      </c>
      <c r="C304" s="78"/>
      <c r="D304" s="79" t="s">
        <v>5</v>
      </c>
      <c r="E304" s="80"/>
      <c r="F304" s="81" t="s">
        <v>6</v>
      </c>
      <c r="G304" s="82"/>
    </row>
    <row r="305" spans="1:11" ht="20.149999999999999" customHeight="1" x14ac:dyDescent="0.4">
      <c r="B305" s="5" t="s">
        <v>7</v>
      </c>
      <c r="C305" s="5" t="s">
        <v>8</v>
      </c>
      <c r="D305" s="6" t="s">
        <v>7</v>
      </c>
      <c r="E305" s="6" t="s">
        <v>8</v>
      </c>
      <c r="F305" s="6" t="s">
        <v>7</v>
      </c>
      <c r="G305" s="7" t="s">
        <v>8</v>
      </c>
      <c r="H305" s="7" t="s">
        <v>9</v>
      </c>
      <c r="I305" s="7" t="s">
        <v>10</v>
      </c>
      <c r="J305" s="52" t="s">
        <v>42</v>
      </c>
      <c r="K305" s="7" t="s">
        <v>43</v>
      </c>
    </row>
    <row r="306" spans="1:11" ht="20.149999999999999" customHeight="1" x14ac:dyDescent="0.4">
      <c r="A306" s="8" t="s">
        <v>11</v>
      </c>
      <c r="B306" s="9">
        <v>869600</v>
      </c>
      <c r="C306" s="10">
        <v>2408678</v>
      </c>
      <c r="D306" s="9">
        <v>343000</v>
      </c>
      <c r="E306" s="10">
        <v>898115</v>
      </c>
      <c r="F306" s="9">
        <v>320280</v>
      </c>
      <c r="G306" s="9">
        <v>864215</v>
      </c>
      <c r="H306" s="9">
        <f>SUM(B306,D306,F306)</f>
        <v>1532880</v>
      </c>
      <c r="I306" s="11">
        <f t="shared" ref="I306:I317" si="39">SUM(C306,E306,G306)</f>
        <v>4171008</v>
      </c>
      <c r="J306" s="27">
        <f>I306/H306</f>
        <v>2.7210270862689838</v>
      </c>
      <c r="K306" s="53"/>
    </row>
    <row r="307" spans="1:11" ht="20.149999999999999" customHeight="1" x14ac:dyDescent="0.4">
      <c r="A307" s="8" t="s">
        <v>12</v>
      </c>
      <c r="B307" s="36">
        <v>667600</v>
      </c>
      <c r="C307" s="38">
        <v>1897276</v>
      </c>
      <c r="D307" s="58">
        <v>243480</v>
      </c>
      <c r="E307" s="38">
        <v>664447</v>
      </c>
      <c r="F307" s="36">
        <v>244200</v>
      </c>
      <c r="G307" s="38">
        <v>654085</v>
      </c>
      <c r="H307" s="9">
        <f>SUM(B307,D307,F307)</f>
        <v>1155280</v>
      </c>
      <c r="I307" s="11">
        <f t="shared" si="39"/>
        <v>3215808</v>
      </c>
      <c r="J307" s="27">
        <f t="shared" ref="J307:J319" si="40">I307/H307</f>
        <v>2.7835745446991207</v>
      </c>
      <c r="K307" s="83">
        <f>AVERAGE(J307:J308)</f>
        <v>2.9168280597044207</v>
      </c>
    </row>
    <row r="308" spans="1:11" ht="20.149999999999999" customHeight="1" x14ac:dyDescent="0.4">
      <c r="A308" s="8" t="s">
        <v>13</v>
      </c>
      <c r="B308" s="9">
        <v>562400</v>
      </c>
      <c r="C308" s="10">
        <v>1737191</v>
      </c>
      <c r="D308" s="9">
        <v>184920</v>
      </c>
      <c r="E308" s="48">
        <v>563868</v>
      </c>
      <c r="F308" s="9">
        <v>196600</v>
      </c>
      <c r="G308" s="10">
        <v>577974</v>
      </c>
      <c r="H308" s="9">
        <f>SUM(B308,D308,F308)</f>
        <v>943920</v>
      </c>
      <c r="I308" s="11">
        <f t="shared" si="39"/>
        <v>2879033</v>
      </c>
      <c r="J308" s="27">
        <f t="shared" si="40"/>
        <v>3.0500815747097212</v>
      </c>
      <c r="K308" s="84"/>
    </row>
    <row r="309" spans="1:11" ht="20.149999999999999" customHeight="1" x14ac:dyDescent="0.4">
      <c r="A309" s="8" t="s">
        <v>14</v>
      </c>
      <c r="B309" s="9">
        <v>863600</v>
      </c>
      <c r="C309" s="10">
        <v>2412689</v>
      </c>
      <c r="D309" s="12">
        <v>296760</v>
      </c>
      <c r="E309" s="10">
        <v>823507</v>
      </c>
      <c r="F309" s="9">
        <v>342800</v>
      </c>
      <c r="G309" s="9">
        <v>900384</v>
      </c>
      <c r="H309" s="9">
        <f>SUM(B309,D309,F309)</f>
        <v>1503160</v>
      </c>
      <c r="I309" s="11">
        <f t="shared" si="39"/>
        <v>4136580</v>
      </c>
      <c r="J309" s="27">
        <f t="shared" si="40"/>
        <v>2.7519226163548791</v>
      </c>
      <c r="K309" s="83">
        <f>AVERAGE(J309:J310)</f>
        <v>2.7564392463991023</v>
      </c>
    </row>
    <row r="310" spans="1:11" ht="20.149999999999999" customHeight="1" x14ac:dyDescent="0.4">
      <c r="A310" s="8" t="s">
        <v>15</v>
      </c>
      <c r="B310" s="9">
        <v>853200</v>
      </c>
      <c r="C310" s="10">
        <v>2393838</v>
      </c>
      <c r="D310" s="73">
        <v>291480</v>
      </c>
      <c r="E310" s="10">
        <v>814354</v>
      </c>
      <c r="F310" s="9">
        <v>348400</v>
      </c>
      <c r="G310" s="9">
        <v>914136</v>
      </c>
      <c r="H310" s="9">
        <f>SUM(B310,D310,F310)</f>
        <v>1493080</v>
      </c>
      <c r="I310" s="11">
        <f t="shared" si="39"/>
        <v>4122328</v>
      </c>
      <c r="J310" s="27">
        <f t="shared" si="40"/>
        <v>2.7609558764433251</v>
      </c>
      <c r="K310" s="84"/>
    </row>
    <row r="311" spans="1:11" ht="20.149999999999999" customHeight="1" x14ac:dyDescent="0.4">
      <c r="A311" s="8" t="s">
        <v>16</v>
      </c>
      <c r="B311" s="9">
        <v>1263200</v>
      </c>
      <c r="C311" s="10">
        <v>3242760</v>
      </c>
      <c r="D311" s="73">
        <v>473640</v>
      </c>
      <c r="E311" s="10">
        <v>1247438</v>
      </c>
      <c r="F311" s="9">
        <v>542200</v>
      </c>
      <c r="G311" s="9">
        <v>1429953</v>
      </c>
      <c r="H311" s="9">
        <f t="shared" ref="H311:H317" si="41">SUM(B311,D311,F311)</f>
        <v>2279040</v>
      </c>
      <c r="I311" s="11">
        <f t="shared" si="39"/>
        <v>5920151</v>
      </c>
      <c r="J311" s="27">
        <f t="shared" si="40"/>
        <v>2.597651204015726</v>
      </c>
      <c r="K311" s="83">
        <f>AVERAGE(J311:J312)</f>
        <v>2.7114905855682201</v>
      </c>
    </row>
    <row r="312" spans="1:11" ht="20.149999999999999" customHeight="1" x14ac:dyDescent="0.4">
      <c r="A312" s="8" t="s">
        <v>17</v>
      </c>
      <c r="B312" s="9">
        <v>1420000</v>
      </c>
      <c r="C312" s="13">
        <v>4727901</v>
      </c>
      <c r="D312" s="12">
        <v>559200</v>
      </c>
      <c r="E312" s="10">
        <v>502397</v>
      </c>
      <c r="F312" s="9">
        <v>575600</v>
      </c>
      <c r="G312" s="9">
        <v>1987855</v>
      </c>
      <c r="H312" s="9">
        <f t="shared" si="41"/>
        <v>2554800</v>
      </c>
      <c r="I312" s="11">
        <f t="shared" si="39"/>
        <v>7218153</v>
      </c>
      <c r="J312" s="27">
        <f t="shared" si="40"/>
        <v>2.8253299671207142</v>
      </c>
      <c r="K312" s="84"/>
    </row>
    <row r="313" spans="1:11" ht="20.149999999999999" customHeight="1" x14ac:dyDescent="0.4">
      <c r="A313" s="8" t="s">
        <v>18</v>
      </c>
      <c r="B313" s="9">
        <v>1160000</v>
      </c>
      <c r="C313" s="10">
        <v>3969127</v>
      </c>
      <c r="D313" s="66">
        <v>371280</v>
      </c>
      <c r="E313" s="48">
        <v>1021565</v>
      </c>
      <c r="F313" s="73">
        <v>422600</v>
      </c>
      <c r="G313" s="10">
        <v>1483716</v>
      </c>
      <c r="H313" s="9">
        <f t="shared" si="41"/>
        <v>1953880</v>
      </c>
      <c r="I313" s="11">
        <f t="shared" si="39"/>
        <v>6474408</v>
      </c>
      <c r="J313" s="27">
        <f t="shared" si="40"/>
        <v>3.3136159846049913</v>
      </c>
      <c r="K313" s="83">
        <f>AVERAGE(J313:J314)</f>
        <v>3.2616387816297654</v>
      </c>
    </row>
    <row r="314" spans="1:11" ht="20.149999999999999" customHeight="1" x14ac:dyDescent="0.4">
      <c r="A314" s="8" t="s">
        <v>19</v>
      </c>
      <c r="B314" s="9">
        <v>996800</v>
      </c>
      <c r="C314" s="10">
        <v>3400476</v>
      </c>
      <c r="D314" s="9">
        <v>293160</v>
      </c>
      <c r="E314" s="10">
        <v>722677</v>
      </c>
      <c r="F314" s="9">
        <v>363600</v>
      </c>
      <c r="G314" s="9">
        <v>1184215</v>
      </c>
      <c r="H314" s="9">
        <f t="shared" si="41"/>
        <v>1653560</v>
      </c>
      <c r="I314" s="11">
        <f t="shared" si="39"/>
        <v>5307368</v>
      </c>
      <c r="J314" s="27">
        <f t="shared" si="40"/>
        <v>3.2096615786545395</v>
      </c>
      <c r="K314" s="84"/>
    </row>
    <row r="315" spans="1:11" ht="20.149999999999999" customHeight="1" x14ac:dyDescent="0.4">
      <c r="A315" s="8" t="s">
        <v>20</v>
      </c>
      <c r="B315" s="9">
        <v>1266800</v>
      </c>
      <c r="C315" s="10">
        <v>4281290</v>
      </c>
      <c r="D315" s="9">
        <v>493800</v>
      </c>
      <c r="E315" s="10">
        <v>1208294</v>
      </c>
      <c r="F315" s="9">
        <v>508000</v>
      </c>
      <c r="G315" s="9">
        <v>1763228</v>
      </c>
      <c r="H315" s="9">
        <f t="shared" si="41"/>
        <v>2268600</v>
      </c>
      <c r="I315" s="11">
        <f t="shared" si="39"/>
        <v>7252812</v>
      </c>
      <c r="J315" s="27">
        <f t="shared" si="40"/>
        <v>3.1970431102882837</v>
      </c>
      <c r="K315" s="83">
        <f>AVERAGE(J315:J316)</f>
        <v>2.9155411581218091</v>
      </c>
    </row>
    <row r="316" spans="1:11" ht="20.149999999999999" customHeight="1" x14ac:dyDescent="0.4">
      <c r="A316" s="39" t="s">
        <v>21</v>
      </c>
      <c r="B316" s="9">
        <v>1156400</v>
      </c>
      <c r="C316" s="10">
        <v>3032217</v>
      </c>
      <c r="D316" s="12">
        <v>395400</v>
      </c>
      <c r="E316" s="10">
        <v>1050890</v>
      </c>
      <c r="F316" s="9">
        <v>463200</v>
      </c>
      <c r="G316" s="9">
        <v>1224482</v>
      </c>
      <c r="H316" s="40">
        <f t="shared" si="41"/>
        <v>2015000</v>
      </c>
      <c r="I316" s="43">
        <f t="shared" si="39"/>
        <v>5307589</v>
      </c>
      <c r="J316" s="27">
        <f t="shared" si="40"/>
        <v>2.634039205955335</v>
      </c>
      <c r="K316" s="84"/>
    </row>
    <row r="317" spans="1:11" ht="20.149999999999999" customHeight="1" x14ac:dyDescent="0.4">
      <c r="A317" s="39" t="s">
        <v>22</v>
      </c>
      <c r="B317" s="40">
        <v>1035200</v>
      </c>
      <c r="C317" s="41">
        <v>2770018</v>
      </c>
      <c r="D317" s="42">
        <v>324360</v>
      </c>
      <c r="E317" s="41">
        <v>885774</v>
      </c>
      <c r="F317" s="40">
        <v>409800</v>
      </c>
      <c r="G317" s="41">
        <v>1049010</v>
      </c>
      <c r="H317" s="40">
        <f t="shared" si="41"/>
        <v>1769360</v>
      </c>
      <c r="I317" s="43">
        <f t="shared" si="39"/>
        <v>4704802</v>
      </c>
      <c r="J317" s="27">
        <f t="shared" si="40"/>
        <v>2.6590416873897906</v>
      </c>
      <c r="K317" s="54"/>
    </row>
    <row r="318" spans="1:11" ht="20.149999999999999" customHeight="1" x14ac:dyDescent="0.4">
      <c r="A318" s="25" t="s">
        <v>23</v>
      </c>
      <c r="B318" s="9">
        <f>SUM(B306:B317)</f>
        <v>12114800</v>
      </c>
      <c r="C318" s="9">
        <f t="shared" ref="C318:I318" si="42">SUM(C306:C317)</f>
        <v>36273461</v>
      </c>
      <c r="D318" s="9">
        <f t="shared" si="42"/>
        <v>4270480</v>
      </c>
      <c r="E318" s="9">
        <f t="shared" si="42"/>
        <v>10403326</v>
      </c>
      <c r="F318" s="46">
        <f t="shared" si="42"/>
        <v>4737280</v>
      </c>
      <c r="G318" s="46">
        <f t="shared" si="42"/>
        <v>14033253</v>
      </c>
      <c r="H318" s="9">
        <f t="shared" si="42"/>
        <v>21122560</v>
      </c>
      <c r="I318" s="9">
        <f t="shared" si="42"/>
        <v>60710040</v>
      </c>
      <c r="J318" s="27">
        <f t="shared" si="40"/>
        <v>2.8741800236334991</v>
      </c>
    </row>
    <row r="319" spans="1:11" ht="20.149999999999999" customHeight="1" x14ac:dyDescent="0.4">
      <c r="C319">
        <f>C314/B314</f>
        <v>3.4113924558587478</v>
      </c>
      <c r="E319">
        <f>E314/D314</f>
        <v>2.4651282576067675</v>
      </c>
      <c r="G319">
        <f>G314/F314</f>
        <v>3.2569169416941692</v>
      </c>
      <c r="H319" s="71">
        <f>H318-D318</f>
        <v>16852080</v>
      </c>
      <c r="I319" s="71">
        <f>I318-E318</f>
        <v>50306714</v>
      </c>
      <c r="J319" s="2">
        <f t="shared" si="40"/>
        <v>2.9851931630991544</v>
      </c>
    </row>
    <row r="320" spans="1:11" ht="20.149999999999999" customHeight="1" x14ac:dyDescent="0.4">
      <c r="H320" s="71">
        <f>H319-H291</f>
        <v>-92920</v>
      </c>
      <c r="I320" s="71">
        <f>I319-I291</f>
        <v>977593</v>
      </c>
    </row>
    <row r="321" spans="1:11" ht="20.149999999999999" customHeight="1" x14ac:dyDescent="0.4">
      <c r="H321" s="72">
        <f>(H319-H291)/H291</f>
        <v>-5.4836234877545E-3</v>
      </c>
      <c r="I321" s="72">
        <f>(I319-I291)/I291</f>
        <v>1.9817766466992185E-2</v>
      </c>
    </row>
    <row r="324" spans="1:11" ht="20.149999999999999" customHeight="1" x14ac:dyDescent="0.4">
      <c r="A324" s="26" t="s">
        <v>54</v>
      </c>
      <c r="B324" s="76" t="s">
        <v>1</v>
      </c>
      <c r="C324" s="76"/>
      <c r="D324" s="76" t="s">
        <v>2</v>
      </c>
      <c r="E324" s="76"/>
      <c r="F324" s="76" t="s">
        <v>3</v>
      </c>
      <c r="G324" s="76"/>
    </row>
    <row r="325" spans="1:11" ht="20.149999999999999" customHeight="1" x14ac:dyDescent="0.4">
      <c r="B325" s="77" t="s">
        <v>4</v>
      </c>
      <c r="C325" s="78"/>
      <c r="D325" s="79" t="s">
        <v>5</v>
      </c>
      <c r="E325" s="80"/>
      <c r="F325" s="79" t="s">
        <v>6</v>
      </c>
      <c r="G325" s="80"/>
    </row>
    <row r="326" spans="1:11" ht="20.149999999999999" customHeight="1" x14ac:dyDescent="0.4">
      <c r="B326" s="5" t="s">
        <v>7</v>
      </c>
      <c r="C326" s="5" t="s">
        <v>8</v>
      </c>
      <c r="D326" s="6" t="s">
        <v>7</v>
      </c>
      <c r="E326" s="6" t="s">
        <v>8</v>
      </c>
      <c r="F326" s="6" t="s">
        <v>7</v>
      </c>
      <c r="G326" s="7" t="s">
        <v>8</v>
      </c>
      <c r="H326" s="7" t="s">
        <v>9</v>
      </c>
      <c r="I326" s="7" t="s">
        <v>10</v>
      </c>
      <c r="J326" s="52" t="s">
        <v>42</v>
      </c>
      <c r="K326" s="7" t="s">
        <v>43</v>
      </c>
    </row>
    <row r="327" spans="1:11" ht="20.149999999999999" customHeight="1" x14ac:dyDescent="0.4">
      <c r="A327" s="8" t="s">
        <v>11</v>
      </c>
      <c r="B327" s="9">
        <v>913200</v>
      </c>
      <c r="C327" s="10">
        <v>2524764</v>
      </c>
      <c r="D327" s="9">
        <v>292800</v>
      </c>
      <c r="E327" s="10">
        <v>822046</v>
      </c>
      <c r="F327" s="9">
        <v>350000</v>
      </c>
      <c r="G327" s="9">
        <v>921900</v>
      </c>
      <c r="H327" s="9">
        <f>SUM(B327,D327,F327)</f>
        <v>1556000</v>
      </c>
      <c r="I327" s="11">
        <f t="shared" ref="I327:I338" si="43">SUM(C327,E327,G327)</f>
        <v>4268710</v>
      </c>
      <c r="J327" s="27">
        <f>I327/H327</f>
        <v>2.7433868894601541</v>
      </c>
      <c r="K327" s="53"/>
    </row>
    <row r="328" spans="1:11" ht="20.149999999999999" customHeight="1" x14ac:dyDescent="0.4">
      <c r="A328" s="8" t="s">
        <v>12</v>
      </c>
      <c r="B328" s="36">
        <v>724000</v>
      </c>
      <c r="C328" s="38">
        <v>2049681</v>
      </c>
      <c r="D328" s="58">
        <v>320400</v>
      </c>
      <c r="E328" s="38">
        <v>833754</v>
      </c>
      <c r="F328" s="36">
        <v>288000</v>
      </c>
      <c r="G328" s="38">
        <v>762296</v>
      </c>
      <c r="H328" s="9">
        <f>SUM(B328,D328,F328)</f>
        <v>1332400</v>
      </c>
      <c r="I328" s="11">
        <f t="shared" si="43"/>
        <v>3645731</v>
      </c>
      <c r="J328" s="27">
        <f t="shared" ref="J328:J340" si="44">I328/H328</f>
        <v>2.7362135995196639</v>
      </c>
      <c r="K328" s="83">
        <f>AVERAGE(J328:J329)</f>
        <v>2.8089814353283451</v>
      </c>
    </row>
    <row r="329" spans="1:11" ht="20.149999999999999" customHeight="1" x14ac:dyDescent="0.4">
      <c r="A329" s="8" t="s">
        <v>13</v>
      </c>
      <c r="B329" s="9">
        <v>556000</v>
      </c>
      <c r="C329" s="10">
        <v>1673577</v>
      </c>
      <c r="D329" s="9">
        <v>257400</v>
      </c>
      <c r="E329" s="48">
        <v>688060</v>
      </c>
      <c r="F329" s="9">
        <v>215600</v>
      </c>
      <c r="G329" s="10">
        <v>603683</v>
      </c>
      <c r="H329" s="9">
        <f>SUM(B329,D329,F329)</f>
        <v>1029000</v>
      </c>
      <c r="I329" s="11">
        <f t="shared" si="43"/>
        <v>2965320</v>
      </c>
      <c r="J329" s="27">
        <f t="shared" si="44"/>
        <v>2.8817492711370263</v>
      </c>
      <c r="K329" s="84"/>
    </row>
    <row r="330" spans="1:11" ht="20.149999999999999" customHeight="1" x14ac:dyDescent="0.4">
      <c r="A330" s="8" t="s">
        <v>14</v>
      </c>
      <c r="B330" s="9">
        <v>961600</v>
      </c>
      <c r="C330" s="10">
        <v>2635959</v>
      </c>
      <c r="D330" s="12">
        <v>339000</v>
      </c>
      <c r="E330" s="10">
        <v>921351</v>
      </c>
      <c r="F330" s="9">
        <v>370600</v>
      </c>
      <c r="G330" s="9">
        <v>970885</v>
      </c>
      <c r="H330" s="9">
        <f>SUM(B330,D330,F330)</f>
        <v>1671200</v>
      </c>
      <c r="I330" s="11">
        <f t="shared" si="43"/>
        <v>4528195</v>
      </c>
      <c r="J330" s="27">
        <f t="shared" si="44"/>
        <v>2.7095470320727619</v>
      </c>
      <c r="K330" s="83">
        <f>AVERAGE(J330:J331)</f>
        <v>2.701234551204041</v>
      </c>
    </row>
    <row r="331" spans="1:11" ht="20.149999999999999" customHeight="1" x14ac:dyDescent="0.4">
      <c r="A331" s="8" t="s">
        <v>15</v>
      </c>
      <c r="B331" s="9">
        <v>954400</v>
      </c>
      <c r="C331" s="10">
        <v>2619165</v>
      </c>
      <c r="D331" s="73">
        <v>357600</v>
      </c>
      <c r="E331" s="10">
        <v>957656</v>
      </c>
      <c r="F331" s="9">
        <v>399800</v>
      </c>
      <c r="G331" s="9">
        <v>1032923</v>
      </c>
      <c r="H331" s="9">
        <f>SUM(B331,D331,F331)</f>
        <v>1711800</v>
      </c>
      <c r="I331" s="11">
        <f t="shared" si="43"/>
        <v>4609744</v>
      </c>
      <c r="J331" s="27">
        <f t="shared" si="44"/>
        <v>2.6929220703353196</v>
      </c>
      <c r="K331" s="84"/>
    </row>
    <row r="332" spans="1:11" ht="20.149999999999999" customHeight="1" x14ac:dyDescent="0.4">
      <c r="A332" s="8" t="s">
        <v>16</v>
      </c>
      <c r="B332" s="9">
        <v>1224800</v>
      </c>
      <c r="C332" s="10">
        <v>3110148</v>
      </c>
      <c r="D332" s="73">
        <v>495800</v>
      </c>
      <c r="E332" s="10">
        <v>1353749</v>
      </c>
      <c r="F332" s="9">
        <v>478600</v>
      </c>
      <c r="G332" s="9">
        <v>1300234</v>
      </c>
      <c r="H332" s="9">
        <f t="shared" ref="H332:H338" si="45">SUM(B332,D332,F332)</f>
        <v>2199200</v>
      </c>
      <c r="I332" s="11">
        <f t="shared" si="43"/>
        <v>5764131</v>
      </c>
      <c r="J332" s="27">
        <f t="shared" si="44"/>
        <v>2.6210126409603491</v>
      </c>
      <c r="K332" s="83">
        <f>AVERAGE(J332:J333)</f>
        <v>2.9830487903596925</v>
      </c>
    </row>
    <row r="333" spans="1:11" ht="20.149999999999999" customHeight="1" x14ac:dyDescent="0.4">
      <c r="A333" s="8" t="s">
        <v>17</v>
      </c>
      <c r="B333" s="9">
        <v>932400</v>
      </c>
      <c r="C333" s="13">
        <v>3201535</v>
      </c>
      <c r="D333" s="12">
        <v>378800</v>
      </c>
      <c r="E333" s="10">
        <v>1218536</v>
      </c>
      <c r="F333" s="9">
        <v>348800</v>
      </c>
      <c r="G333" s="9">
        <v>1132770</v>
      </c>
      <c r="H333" s="9">
        <f t="shared" si="45"/>
        <v>1660000</v>
      </c>
      <c r="I333" s="11">
        <f t="shared" si="43"/>
        <v>5552841</v>
      </c>
      <c r="J333" s="27">
        <f t="shared" si="44"/>
        <v>3.3450849397590363</v>
      </c>
      <c r="K333" s="84"/>
    </row>
    <row r="334" spans="1:11" ht="20.149999999999999" customHeight="1" x14ac:dyDescent="0.4">
      <c r="A334" s="8" t="s">
        <v>18</v>
      </c>
      <c r="B334" s="9">
        <v>963200</v>
      </c>
      <c r="C334" s="10">
        <v>3329883</v>
      </c>
      <c r="D334" s="66">
        <v>396800</v>
      </c>
      <c r="E334" s="48">
        <v>1284125</v>
      </c>
      <c r="F334" s="73">
        <v>337600</v>
      </c>
      <c r="G334" s="10">
        <v>1121604</v>
      </c>
      <c r="H334" s="9">
        <f t="shared" si="45"/>
        <v>1697600</v>
      </c>
      <c r="I334" s="11">
        <f t="shared" si="43"/>
        <v>5735612</v>
      </c>
      <c r="J334" s="27">
        <f t="shared" si="44"/>
        <v>3.3786592836946276</v>
      </c>
      <c r="K334" s="83">
        <f>AVERAGE(J334:J335)</f>
        <v>3.3941062751968993</v>
      </c>
    </row>
    <row r="335" spans="1:11" ht="20.149999999999999" customHeight="1" x14ac:dyDescent="0.4">
      <c r="A335" s="8" t="s">
        <v>19</v>
      </c>
      <c r="B335" s="9">
        <v>936400</v>
      </c>
      <c r="C335" s="10">
        <v>3257845</v>
      </c>
      <c r="D335" s="9">
        <v>350800</v>
      </c>
      <c r="E335" s="10">
        <v>1191056</v>
      </c>
      <c r="F335" s="9">
        <v>353600</v>
      </c>
      <c r="G335" s="9">
        <v>1145494</v>
      </c>
      <c r="H335" s="9">
        <f t="shared" si="45"/>
        <v>1640800</v>
      </c>
      <c r="I335" s="11">
        <f t="shared" si="43"/>
        <v>5594395</v>
      </c>
      <c r="J335" s="27">
        <f t="shared" si="44"/>
        <v>3.409553266699171</v>
      </c>
      <c r="K335" s="84"/>
    </row>
    <row r="336" spans="1:11" ht="20.149999999999999" customHeight="1" x14ac:dyDescent="0.4">
      <c r="A336" s="8" t="s">
        <v>20</v>
      </c>
      <c r="B336" s="9">
        <v>1098400</v>
      </c>
      <c r="C336" s="10">
        <v>1842494</v>
      </c>
      <c r="D336" s="9">
        <v>459200</v>
      </c>
      <c r="E336" s="10">
        <v>841006</v>
      </c>
      <c r="F336" s="9">
        <v>408600</v>
      </c>
      <c r="G336" s="9">
        <v>642946</v>
      </c>
      <c r="H336" s="9">
        <f t="shared" si="45"/>
        <v>1966200</v>
      </c>
      <c r="I336" s="11">
        <f t="shared" si="43"/>
        <v>3326446</v>
      </c>
      <c r="J336" s="27">
        <f t="shared" si="44"/>
        <v>1.6918146678872954</v>
      </c>
      <c r="K336" s="83">
        <f>AVERAGE(J336:J337)</f>
        <v>2.1772563991511262</v>
      </c>
    </row>
    <row r="337" spans="1:11" ht="20.149999999999999" customHeight="1" x14ac:dyDescent="0.4">
      <c r="A337" s="39" t="s">
        <v>21</v>
      </c>
      <c r="B337" s="9">
        <v>1235600</v>
      </c>
      <c r="C337" s="10">
        <v>3204244</v>
      </c>
      <c r="D337" s="12">
        <v>466200</v>
      </c>
      <c r="E337" s="10">
        <v>1272741</v>
      </c>
      <c r="F337" s="9">
        <v>491200</v>
      </c>
      <c r="G337" s="9">
        <v>1362312</v>
      </c>
      <c r="H337" s="40">
        <f t="shared" si="45"/>
        <v>2193000</v>
      </c>
      <c r="I337" s="43">
        <f t="shared" si="43"/>
        <v>5839297</v>
      </c>
      <c r="J337" s="27">
        <f t="shared" si="44"/>
        <v>2.6626981304149568</v>
      </c>
      <c r="K337" s="84"/>
    </row>
    <row r="338" spans="1:11" ht="20.149999999999999" customHeight="1" x14ac:dyDescent="0.4">
      <c r="A338" s="39" t="s">
        <v>22</v>
      </c>
      <c r="B338" s="40">
        <v>974800</v>
      </c>
      <c r="C338" s="41">
        <v>4477616</v>
      </c>
      <c r="D338" s="42">
        <v>348400</v>
      </c>
      <c r="E338" s="41">
        <v>557313</v>
      </c>
      <c r="F338" s="40">
        <v>387200</v>
      </c>
      <c r="G338" s="41">
        <v>666945</v>
      </c>
      <c r="H338" s="40">
        <f t="shared" si="45"/>
        <v>1710400</v>
      </c>
      <c r="I338" s="43">
        <f t="shared" si="43"/>
        <v>5701874</v>
      </c>
      <c r="J338" s="27">
        <f t="shared" si="44"/>
        <v>3.3336494387277829</v>
      </c>
      <c r="K338" s="54"/>
    </row>
    <row r="339" spans="1:11" ht="20.149999999999999" customHeight="1" x14ac:dyDescent="0.4">
      <c r="A339" s="25" t="s">
        <v>23</v>
      </c>
      <c r="B339" s="9">
        <f>SUM(B327:B338)</f>
        <v>11474800</v>
      </c>
      <c r="C339" s="9">
        <f t="shared" ref="C339:I339" si="46">SUM(C327:C338)</f>
        <v>33926911</v>
      </c>
      <c r="D339" s="9">
        <f t="shared" si="46"/>
        <v>4463200</v>
      </c>
      <c r="E339" s="9">
        <f t="shared" si="46"/>
        <v>11941393</v>
      </c>
      <c r="F339" s="87">
        <f t="shared" si="46"/>
        <v>4429600</v>
      </c>
      <c r="G339" s="87">
        <f t="shared" si="46"/>
        <v>11663992</v>
      </c>
      <c r="H339" s="9">
        <f t="shared" si="46"/>
        <v>20367600</v>
      </c>
      <c r="I339" s="9">
        <f t="shared" si="46"/>
        <v>57532296</v>
      </c>
      <c r="J339" s="27">
        <f t="shared" si="44"/>
        <v>2.8246968715017968</v>
      </c>
    </row>
    <row r="340" spans="1:11" ht="20.149999999999999" customHeight="1" x14ac:dyDescent="0.4">
      <c r="C340">
        <f>C335/B335</f>
        <v>3.4791168304143527</v>
      </c>
      <c r="E340">
        <f>E335/D335</f>
        <v>3.3952565564424173</v>
      </c>
      <c r="G340">
        <f>G335/F335</f>
        <v>3.2395192307692309</v>
      </c>
      <c r="H340" s="71">
        <f>H339-D339</f>
        <v>15904400</v>
      </c>
      <c r="I340" s="71">
        <f>I339-E339</f>
        <v>45590903</v>
      </c>
      <c r="J340" s="2">
        <f t="shared" si="44"/>
        <v>2.8665591282915419</v>
      </c>
    </row>
    <row r="341" spans="1:11" ht="20.149999999999999" customHeight="1" x14ac:dyDescent="0.4">
      <c r="H341" s="71">
        <f>H340-H319</f>
        <v>-947680</v>
      </c>
      <c r="I341" s="71">
        <f>I340-I312</f>
        <v>38372750</v>
      </c>
    </row>
    <row r="342" spans="1:11" ht="20.149999999999999" customHeight="1" x14ac:dyDescent="0.4">
      <c r="H342" s="72">
        <f>(H340-H319)/H319</f>
        <v>-5.623519470593541E-2</v>
      </c>
    </row>
    <row r="345" spans="1:11" ht="20.149999999999999" customHeight="1" x14ac:dyDescent="0.4">
      <c r="A345" s="26" t="s">
        <v>55</v>
      </c>
      <c r="B345" s="76" t="s">
        <v>1</v>
      </c>
      <c r="C345" s="76"/>
      <c r="D345" s="76" t="s">
        <v>2</v>
      </c>
      <c r="E345" s="76"/>
      <c r="F345" s="76" t="s">
        <v>3</v>
      </c>
      <c r="G345" s="76"/>
    </row>
    <row r="346" spans="1:11" ht="20.149999999999999" customHeight="1" x14ac:dyDescent="0.4">
      <c r="B346" s="77" t="s">
        <v>4</v>
      </c>
      <c r="C346" s="78"/>
      <c r="D346" s="79" t="s">
        <v>5</v>
      </c>
      <c r="E346" s="80"/>
      <c r="F346" s="88" t="s">
        <v>6</v>
      </c>
      <c r="G346" s="89"/>
    </row>
    <row r="347" spans="1:11" ht="20.149999999999999" customHeight="1" x14ac:dyDescent="0.4">
      <c r="B347" s="5" t="s">
        <v>7</v>
      </c>
      <c r="C347" s="5" t="s">
        <v>8</v>
      </c>
      <c r="D347" s="6" t="s">
        <v>7</v>
      </c>
      <c r="E347" s="6" t="s">
        <v>8</v>
      </c>
      <c r="F347" s="6" t="s">
        <v>7</v>
      </c>
      <c r="G347" s="7" t="s">
        <v>8</v>
      </c>
      <c r="H347" s="7" t="s">
        <v>9</v>
      </c>
      <c r="I347" s="7" t="s">
        <v>10</v>
      </c>
      <c r="J347" s="52" t="s">
        <v>42</v>
      </c>
      <c r="K347" s="7" t="s">
        <v>43</v>
      </c>
    </row>
    <row r="348" spans="1:11" ht="20.149999999999999" customHeight="1" x14ac:dyDescent="0.4">
      <c r="A348" s="8" t="s">
        <v>11</v>
      </c>
      <c r="B348" s="9">
        <v>925600</v>
      </c>
      <c r="C348" s="10">
        <v>0</v>
      </c>
      <c r="D348" s="9">
        <v>326600</v>
      </c>
      <c r="E348" s="10">
        <v>891677</v>
      </c>
      <c r="F348" s="9">
        <v>348800</v>
      </c>
      <c r="G348" s="9">
        <v>921058</v>
      </c>
      <c r="H348" s="9">
        <f>SUM(B348,D348,F348)</f>
        <v>1601000</v>
      </c>
      <c r="I348" s="11">
        <f t="shared" ref="I348:I359" si="47">SUM(C348,E348,G348)</f>
        <v>1812735</v>
      </c>
      <c r="J348" s="27">
        <f>I348/H348</f>
        <v>1.1322517176764522</v>
      </c>
      <c r="K348" s="53"/>
    </row>
    <row r="349" spans="1:11" ht="20.149999999999999" customHeight="1" x14ac:dyDescent="0.4">
      <c r="A349" s="8" t="s">
        <v>12</v>
      </c>
      <c r="B349" s="36">
        <v>753600</v>
      </c>
      <c r="C349" s="38">
        <v>1839527</v>
      </c>
      <c r="D349" s="58">
        <v>275400</v>
      </c>
      <c r="E349" s="38">
        <v>752089</v>
      </c>
      <c r="F349" s="36">
        <v>302600</v>
      </c>
      <c r="G349" s="38">
        <v>787270</v>
      </c>
      <c r="H349" s="9">
        <f>SUM(B349,D349,F349)</f>
        <v>1331600</v>
      </c>
      <c r="I349" s="11">
        <f t="shared" si="47"/>
        <v>3378886</v>
      </c>
      <c r="J349" s="27">
        <f t="shared" ref="J349:J361" si="48">I349/H349</f>
        <v>2.5374632021628116</v>
      </c>
      <c r="K349" s="83">
        <f>AVERAGE(J349:J350)</f>
        <v>2.6787400233161054</v>
      </c>
    </row>
    <row r="350" spans="1:11" ht="20.149999999999999" customHeight="1" x14ac:dyDescent="0.4">
      <c r="A350" s="8" t="s">
        <v>13</v>
      </c>
      <c r="B350" s="9">
        <v>594000</v>
      </c>
      <c r="C350" s="10">
        <v>1733855</v>
      </c>
      <c r="D350" s="9">
        <v>240800</v>
      </c>
      <c r="E350" s="48">
        <v>656530</v>
      </c>
      <c r="F350" s="9">
        <v>233800</v>
      </c>
      <c r="G350" s="10">
        <v>623085</v>
      </c>
      <c r="H350" s="9">
        <f>SUM(B350,D350,F350)</f>
        <v>1068600</v>
      </c>
      <c r="I350" s="11">
        <f t="shared" si="47"/>
        <v>3013470</v>
      </c>
      <c r="J350" s="27">
        <f t="shared" si="48"/>
        <v>2.8200168444693992</v>
      </c>
      <c r="K350" s="84"/>
    </row>
    <row r="351" spans="1:11" ht="20.149999999999999" customHeight="1" x14ac:dyDescent="0.4">
      <c r="A351" s="8" t="s">
        <v>14</v>
      </c>
      <c r="B351" s="9">
        <v>976000</v>
      </c>
      <c r="C351" s="10">
        <v>2663937</v>
      </c>
      <c r="D351" s="12">
        <v>356800</v>
      </c>
      <c r="E351" s="10">
        <v>956404</v>
      </c>
      <c r="F351" s="9">
        <v>376200</v>
      </c>
      <c r="G351" s="9">
        <v>977482</v>
      </c>
      <c r="H351" s="9">
        <f>SUM(B351,D351,F351)</f>
        <v>1709000</v>
      </c>
      <c r="I351" s="11">
        <f t="shared" si="47"/>
        <v>4597823</v>
      </c>
      <c r="J351" s="27">
        <f t="shared" si="48"/>
        <v>2.6903586892919837</v>
      </c>
      <c r="K351" s="83">
        <f>AVERAGE(J351:J352)</f>
        <v>2.6800817530979568</v>
      </c>
    </row>
    <row r="352" spans="1:11" ht="20.149999999999999" customHeight="1" x14ac:dyDescent="0.4">
      <c r="A352" s="8" t="s">
        <v>15</v>
      </c>
      <c r="B352" s="9">
        <v>1000400</v>
      </c>
      <c r="C352" s="10">
        <v>2665316</v>
      </c>
      <c r="D352" s="73">
        <v>382000</v>
      </c>
      <c r="E352" s="10">
        <v>1011406</v>
      </c>
      <c r="F352" s="9">
        <v>404640</v>
      </c>
      <c r="G352" s="9">
        <v>1094326</v>
      </c>
      <c r="H352" s="9">
        <f>SUM(B352,D352,F352)</f>
        <v>1787040</v>
      </c>
      <c r="I352" s="11">
        <f t="shared" si="47"/>
        <v>4771048</v>
      </c>
      <c r="J352" s="27">
        <f t="shared" si="48"/>
        <v>2.6698048169039303</v>
      </c>
      <c r="K352" s="84"/>
    </row>
    <row r="353" spans="1:11" ht="20.149999999999999" customHeight="1" x14ac:dyDescent="0.4">
      <c r="A353" s="8" t="s">
        <v>16</v>
      </c>
      <c r="B353" s="9">
        <v>988200</v>
      </c>
      <c r="C353" s="10">
        <v>2662695</v>
      </c>
      <c r="D353" s="73">
        <v>385200</v>
      </c>
      <c r="E353" s="10">
        <v>1004481</v>
      </c>
      <c r="F353" s="9">
        <v>395872</v>
      </c>
      <c r="G353" s="9">
        <v>1006474</v>
      </c>
      <c r="H353" s="9">
        <f t="shared" ref="H353:H359" si="49">SUM(B353,D353,F353)</f>
        <v>1769272</v>
      </c>
      <c r="I353" s="11">
        <f t="shared" si="47"/>
        <v>4673650</v>
      </c>
      <c r="J353" s="27">
        <f t="shared" si="48"/>
        <v>2.6415667008803623</v>
      </c>
      <c r="K353" s="83">
        <f>AVERAGE(J353:J354)</f>
        <v>3.0054851402187865</v>
      </c>
    </row>
    <row r="354" spans="1:11" ht="20.149999999999999" customHeight="1" x14ac:dyDescent="0.4">
      <c r="A354" s="8" t="s">
        <v>17</v>
      </c>
      <c r="B354" s="9">
        <v>1129200</v>
      </c>
      <c r="C354" s="13">
        <v>3899378</v>
      </c>
      <c r="D354" s="12">
        <v>406200</v>
      </c>
      <c r="E354" s="10">
        <v>1316486</v>
      </c>
      <c r="F354" s="9">
        <v>397800</v>
      </c>
      <c r="G354" s="9">
        <v>1297867</v>
      </c>
      <c r="H354" s="9">
        <f t="shared" si="49"/>
        <v>1933200</v>
      </c>
      <c r="I354" s="11">
        <f t="shared" si="47"/>
        <v>6513731</v>
      </c>
      <c r="J354" s="27">
        <f t="shared" si="48"/>
        <v>3.3694035795572108</v>
      </c>
      <c r="K354" s="84"/>
    </row>
    <row r="355" spans="1:11" ht="20.149999999999999" customHeight="1" x14ac:dyDescent="0.4">
      <c r="A355" s="8" t="s">
        <v>18</v>
      </c>
      <c r="B355" s="9">
        <v>977816</v>
      </c>
      <c r="C355" s="10">
        <v>3785963</v>
      </c>
      <c r="D355" s="66">
        <v>355800</v>
      </c>
      <c r="E355" s="48">
        <v>1320842</v>
      </c>
      <c r="F355" s="73">
        <v>414788</v>
      </c>
      <c r="G355" s="10">
        <v>1474108</v>
      </c>
      <c r="H355" s="9">
        <f t="shared" si="49"/>
        <v>1748404</v>
      </c>
      <c r="I355" s="11">
        <f t="shared" si="47"/>
        <v>6580913</v>
      </c>
      <c r="J355" s="27">
        <f t="shared" si="48"/>
        <v>3.7639544407356653</v>
      </c>
      <c r="K355" s="83">
        <f>AVERAGE(J355:J356)</f>
        <v>3.8200695293345479</v>
      </c>
    </row>
    <row r="356" spans="1:11" ht="20.149999999999999" customHeight="1" x14ac:dyDescent="0.4">
      <c r="A356" s="8" t="s">
        <v>19</v>
      </c>
      <c r="B356" s="9">
        <v>997360</v>
      </c>
      <c r="C356" s="10">
        <v>3963838</v>
      </c>
      <c r="D356" s="9">
        <v>376000</v>
      </c>
      <c r="E356" s="10">
        <v>1446918</v>
      </c>
      <c r="F356" s="9">
        <v>413292</v>
      </c>
      <c r="G356" s="9">
        <v>1514637</v>
      </c>
      <c r="H356" s="9">
        <f t="shared" si="49"/>
        <v>1786652</v>
      </c>
      <c r="I356" s="11">
        <f t="shared" si="47"/>
        <v>6925393</v>
      </c>
      <c r="J356" s="27">
        <f t="shared" si="48"/>
        <v>3.8761846179334309</v>
      </c>
      <c r="K356" s="84"/>
    </row>
    <row r="357" spans="1:11" ht="20.149999999999999" customHeight="1" x14ac:dyDescent="0.4">
      <c r="A357" s="8" t="s">
        <v>20</v>
      </c>
      <c r="B357" s="9">
        <v>1254024</v>
      </c>
      <c r="C357" s="10">
        <v>4840119</v>
      </c>
      <c r="D357" s="9">
        <v>483200</v>
      </c>
      <c r="E357" s="10">
        <v>1830793</v>
      </c>
      <c r="F357" s="9">
        <v>475480</v>
      </c>
      <c r="G357" s="9">
        <v>1865314</v>
      </c>
      <c r="H357" s="9">
        <f t="shared" si="49"/>
        <v>2212704</v>
      </c>
      <c r="I357" s="11">
        <f t="shared" si="47"/>
        <v>8536226</v>
      </c>
      <c r="J357" s="27">
        <f t="shared" si="48"/>
        <v>3.8578255383458431</v>
      </c>
      <c r="K357" s="83">
        <f>AVERAGE(J357:J358)</f>
        <v>3.3515502129763908</v>
      </c>
    </row>
    <row r="358" spans="1:11" ht="20.149999999999999" customHeight="1" x14ac:dyDescent="0.4">
      <c r="A358" s="39" t="s">
        <v>21</v>
      </c>
      <c r="B358" s="9">
        <v>1135856</v>
      </c>
      <c r="C358" s="10">
        <v>3121820</v>
      </c>
      <c r="D358" s="12">
        <v>408800</v>
      </c>
      <c r="E358" s="10">
        <v>1211557</v>
      </c>
      <c r="F358" s="9">
        <v>453688</v>
      </c>
      <c r="G358" s="9">
        <v>1352461</v>
      </c>
      <c r="H358" s="40">
        <f t="shared" si="49"/>
        <v>1998344</v>
      </c>
      <c r="I358" s="43">
        <f t="shared" si="47"/>
        <v>5685838</v>
      </c>
      <c r="J358" s="27">
        <f t="shared" si="48"/>
        <v>2.8452748876069385</v>
      </c>
      <c r="K358" s="84"/>
    </row>
    <row r="359" spans="1:11" ht="20.149999999999999" customHeight="1" x14ac:dyDescent="0.4">
      <c r="A359" s="39" t="s">
        <v>22</v>
      </c>
      <c r="B359" s="91">
        <v>974800</v>
      </c>
      <c r="C359" s="92">
        <v>4477616</v>
      </c>
      <c r="D359" s="93">
        <v>348400</v>
      </c>
      <c r="E359" s="92">
        <v>557313</v>
      </c>
      <c r="F359" s="91">
        <v>387200</v>
      </c>
      <c r="G359" s="92">
        <v>666945</v>
      </c>
      <c r="H359" s="40">
        <f t="shared" si="49"/>
        <v>1710400</v>
      </c>
      <c r="I359" s="43">
        <f t="shared" si="47"/>
        <v>5701874</v>
      </c>
      <c r="J359" s="27">
        <f t="shared" si="48"/>
        <v>3.3336494387277829</v>
      </c>
      <c r="K359" s="54"/>
    </row>
    <row r="360" spans="1:11" ht="20.149999999999999" customHeight="1" x14ac:dyDescent="0.4">
      <c r="A360" s="25" t="s">
        <v>23</v>
      </c>
      <c r="B360" s="9">
        <f>SUM(B348:B359)</f>
        <v>11706856</v>
      </c>
      <c r="C360" s="9">
        <f t="shared" ref="C360:I360" si="50">SUM(C348:C359)</f>
        <v>35654064</v>
      </c>
      <c r="D360" s="9">
        <f t="shared" si="50"/>
        <v>4345200</v>
      </c>
      <c r="E360" s="9">
        <f t="shared" si="50"/>
        <v>12956496</v>
      </c>
      <c r="F360" s="90">
        <f t="shared" si="50"/>
        <v>4604160</v>
      </c>
      <c r="G360" s="90">
        <f t="shared" si="50"/>
        <v>13581027</v>
      </c>
      <c r="H360" s="9">
        <f t="shared" si="50"/>
        <v>20656216</v>
      </c>
      <c r="I360" s="9">
        <f t="shared" si="50"/>
        <v>62191587</v>
      </c>
      <c r="J360" s="27">
        <f t="shared" si="48"/>
        <v>3.0107928286574852</v>
      </c>
    </row>
    <row r="361" spans="1:11" ht="20.149999999999999" customHeight="1" x14ac:dyDescent="0.4">
      <c r="C361">
        <f>C356/B356</f>
        <v>3.9743302318119835</v>
      </c>
      <c r="E361">
        <f>E356/D356</f>
        <v>3.8481861702127658</v>
      </c>
      <c r="G361">
        <f>G356/F356</f>
        <v>3.6648108359223017</v>
      </c>
      <c r="H361" s="71">
        <f>H360-D360</f>
        <v>16311016</v>
      </c>
      <c r="I361" s="71">
        <f>I360-E360</f>
        <v>49235091</v>
      </c>
      <c r="J361" s="2">
        <f t="shared" si="48"/>
        <v>3.0185177305938513</v>
      </c>
    </row>
    <row r="362" spans="1:11" ht="20.149999999999999" customHeight="1" x14ac:dyDescent="0.4">
      <c r="H362" s="71">
        <f>H361-H340</f>
        <v>406616</v>
      </c>
      <c r="I362" s="71">
        <f>I361-I333</f>
        <v>43682250</v>
      </c>
    </row>
    <row r="363" spans="1:11" ht="20.149999999999999" customHeight="1" x14ac:dyDescent="0.4">
      <c r="H363" s="72">
        <f>(H361-H340)/H340</f>
        <v>2.5566258393903574E-2</v>
      </c>
    </row>
  </sheetData>
  <mergeCells count="181">
    <mergeCell ref="K349:K350"/>
    <mergeCell ref="K351:K352"/>
    <mergeCell ref="K353:K354"/>
    <mergeCell ref="K355:K356"/>
    <mergeCell ref="K357:K358"/>
    <mergeCell ref="K334:K335"/>
    <mergeCell ref="K336:K337"/>
    <mergeCell ref="B345:C345"/>
    <mergeCell ref="D345:E345"/>
    <mergeCell ref="F345:G345"/>
    <mergeCell ref="B346:C346"/>
    <mergeCell ref="D346:E346"/>
    <mergeCell ref="F346:G346"/>
    <mergeCell ref="B325:C325"/>
    <mergeCell ref="D325:E325"/>
    <mergeCell ref="F325:G325"/>
    <mergeCell ref="K328:K329"/>
    <mergeCell ref="K330:K331"/>
    <mergeCell ref="K332:K333"/>
    <mergeCell ref="K307:K308"/>
    <mergeCell ref="K309:K310"/>
    <mergeCell ref="K311:K312"/>
    <mergeCell ref="K313:K314"/>
    <mergeCell ref="K315:K316"/>
    <mergeCell ref="B324:C324"/>
    <mergeCell ref="D324:E324"/>
    <mergeCell ref="F324:G324"/>
    <mergeCell ref="K284:K285"/>
    <mergeCell ref="K286:K287"/>
    <mergeCell ref="B303:C303"/>
    <mergeCell ref="D303:E303"/>
    <mergeCell ref="F303:G303"/>
    <mergeCell ref="B304:C304"/>
    <mergeCell ref="D304:E304"/>
    <mergeCell ref="F304:G304"/>
    <mergeCell ref="B275:C275"/>
    <mergeCell ref="D275:E275"/>
    <mergeCell ref="F275:G275"/>
    <mergeCell ref="K278:K279"/>
    <mergeCell ref="K280:K281"/>
    <mergeCell ref="K282:K283"/>
    <mergeCell ref="K248:K249"/>
    <mergeCell ref="K250:K251"/>
    <mergeCell ref="K252:K253"/>
    <mergeCell ref="K254:K255"/>
    <mergeCell ref="K256:K257"/>
    <mergeCell ref="B274:C274"/>
    <mergeCell ref="D274:E274"/>
    <mergeCell ref="F274:G274"/>
    <mergeCell ref="K224:K225"/>
    <mergeCell ref="K226:K227"/>
    <mergeCell ref="B244:C244"/>
    <mergeCell ref="D244:E244"/>
    <mergeCell ref="F244:G244"/>
    <mergeCell ref="B245:C245"/>
    <mergeCell ref="D245:E245"/>
    <mergeCell ref="F245:G245"/>
    <mergeCell ref="B215:C215"/>
    <mergeCell ref="D215:E215"/>
    <mergeCell ref="F215:G215"/>
    <mergeCell ref="K218:K219"/>
    <mergeCell ref="K220:K221"/>
    <mergeCell ref="K222:K223"/>
    <mergeCell ref="K195:K196"/>
    <mergeCell ref="K197:K198"/>
    <mergeCell ref="K199:K200"/>
    <mergeCell ref="K201:K202"/>
    <mergeCell ref="K203:K204"/>
    <mergeCell ref="B214:C214"/>
    <mergeCell ref="D214:E214"/>
    <mergeCell ref="F214:G214"/>
    <mergeCell ref="K184:K185"/>
    <mergeCell ref="K186:K187"/>
    <mergeCell ref="B191:C191"/>
    <mergeCell ref="D191:E191"/>
    <mergeCell ref="F191:G191"/>
    <mergeCell ref="B192:C192"/>
    <mergeCell ref="D192:E192"/>
    <mergeCell ref="F192:G192"/>
    <mergeCell ref="B175:C175"/>
    <mergeCell ref="D175:E175"/>
    <mergeCell ref="F175:G175"/>
    <mergeCell ref="K178:K179"/>
    <mergeCell ref="K180:K181"/>
    <mergeCell ref="K182:K183"/>
    <mergeCell ref="K159:K160"/>
    <mergeCell ref="K161:K162"/>
    <mergeCell ref="K163:K164"/>
    <mergeCell ref="K165:K166"/>
    <mergeCell ref="K167:K168"/>
    <mergeCell ref="B174:C174"/>
    <mergeCell ref="D174:E174"/>
    <mergeCell ref="F174:G174"/>
    <mergeCell ref="K148:K149"/>
    <mergeCell ref="K150:K151"/>
    <mergeCell ref="B155:C155"/>
    <mergeCell ref="D155:E155"/>
    <mergeCell ref="F155:G155"/>
    <mergeCell ref="B156:C156"/>
    <mergeCell ref="D156:E156"/>
    <mergeCell ref="F156:G156"/>
    <mergeCell ref="B139:C139"/>
    <mergeCell ref="D139:E139"/>
    <mergeCell ref="F139:G139"/>
    <mergeCell ref="K142:K143"/>
    <mergeCell ref="K144:K145"/>
    <mergeCell ref="K146:K147"/>
    <mergeCell ref="K125:K126"/>
    <mergeCell ref="K127:K128"/>
    <mergeCell ref="K129:K130"/>
    <mergeCell ref="K131:K132"/>
    <mergeCell ref="K133:K134"/>
    <mergeCell ref="B138:C138"/>
    <mergeCell ref="D138:E138"/>
    <mergeCell ref="F138:G138"/>
    <mergeCell ref="B118:C118"/>
    <mergeCell ref="D118:E118"/>
    <mergeCell ref="B121:C121"/>
    <mergeCell ref="D121:E121"/>
    <mergeCell ref="F121:G121"/>
    <mergeCell ref="B122:C122"/>
    <mergeCell ref="D122:E122"/>
    <mergeCell ref="F122:G122"/>
    <mergeCell ref="F101:G101"/>
    <mergeCell ref="B102:C102"/>
    <mergeCell ref="D102:E102"/>
    <mergeCell ref="F102:G102"/>
    <mergeCell ref="B117:C117"/>
    <mergeCell ref="D117:E117"/>
    <mergeCell ref="B98:C98"/>
    <mergeCell ref="D98:E98"/>
    <mergeCell ref="B99:C99"/>
    <mergeCell ref="D99:E99"/>
    <mergeCell ref="B101:C101"/>
    <mergeCell ref="D101:E101"/>
    <mergeCell ref="B81:C81"/>
    <mergeCell ref="D81:E81"/>
    <mergeCell ref="B82:C82"/>
    <mergeCell ref="D82:E82"/>
    <mergeCell ref="F82:G82"/>
    <mergeCell ref="B83:C83"/>
    <mergeCell ref="D83:E83"/>
    <mergeCell ref="F83:G83"/>
    <mergeCell ref="F64:G64"/>
    <mergeCell ref="B65:C65"/>
    <mergeCell ref="D65:E65"/>
    <mergeCell ref="F65:G65"/>
    <mergeCell ref="B80:C80"/>
    <mergeCell ref="D80:E80"/>
    <mergeCell ref="B60:C60"/>
    <mergeCell ref="D60:E60"/>
    <mergeCell ref="B61:C61"/>
    <mergeCell ref="D61:E61"/>
    <mergeCell ref="B64:C64"/>
    <mergeCell ref="D64:E64"/>
    <mergeCell ref="B39:C39"/>
    <mergeCell ref="D39:E39"/>
    <mergeCell ref="B44:C44"/>
    <mergeCell ref="D44:E44"/>
    <mergeCell ref="F44:G44"/>
    <mergeCell ref="B45:C45"/>
    <mergeCell ref="D45:E45"/>
    <mergeCell ref="F45:G45"/>
    <mergeCell ref="F22:G22"/>
    <mergeCell ref="B23:C23"/>
    <mergeCell ref="D23:E23"/>
    <mergeCell ref="F23:G23"/>
    <mergeCell ref="B38:C38"/>
    <mergeCell ref="D38:E38"/>
    <mergeCell ref="B18:C18"/>
    <mergeCell ref="D18:E18"/>
    <mergeCell ref="B19:C19"/>
    <mergeCell ref="D19:E19"/>
    <mergeCell ref="B22:C22"/>
    <mergeCell ref="D22:E22"/>
    <mergeCell ref="B2:C2"/>
    <mergeCell ref="D2:E2"/>
    <mergeCell ref="F2:G2"/>
    <mergeCell ref="B3:C3"/>
    <mergeCell ref="D3:E3"/>
    <mergeCell ref="F3:G3"/>
  </mergeCells>
  <phoneticPr fontId="3" type="noConversion"/>
  <pageMargins left="0.75" right="0.75" top="0.13" bottom="0.14000000000000001" header="0.22" footer="0.140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73ABF-78C9-4D3C-B699-07A2E33F2807}">
  <dimension ref="A1:L363"/>
  <sheetViews>
    <sheetView topLeftCell="A100" zoomScale="70" zoomScaleNormal="70" workbookViewId="0">
      <selection activeCell="H363" sqref="H363"/>
    </sheetView>
  </sheetViews>
  <sheetFormatPr defaultRowHeight="20.149999999999999" customHeight="1" x14ac:dyDescent="0.4"/>
  <cols>
    <col min="2" max="2" width="11" customWidth="1"/>
    <col min="3" max="3" width="12.453125" customWidth="1"/>
    <col min="4" max="4" width="11.1796875" customWidth="1"/>
    <col min="5" max="5" width="12.90625" customWidth="1"/>
    <col min="6" max="6" width="10.81640625" customWidth="1"/>
    <col min="7" max="7" width="11.08984375" customWidth="1"/>
    <col min="8" max="8" width="11.81640625" bestFit="1" customWidth="1"/>
    <col min="9" max="9" width="12.453125" bestFit="1" customWidth="1"/>
    <col min="10" max="10" width="9.1796875" style="2" customWidth="1"/>
    <col min="258" max="258" width="11" customWidth="1"/>
    <col min="259" max="259" width="12.453125" customWidth="1"/>
    <col min="260" max="260" width="11.1796875" customWidth="1"/>
    <col min="261" max="261" width="12.90625" customWidth="1"/>
    <col min="262" max="262" width="10.81640625" customWidth="1"/>
    <col min="263" max="263" width="11.08984375" customWidth="1"/>
    <col min="264" max="264" width="11.81640625" bestFit="1" customWidth="1"/>
    <col min="265" max="265" width="12.453125" bestFit="1" customWidth="1"/>
    <col min="266" max="266" width="9.1796875" customWidth="1"/>
    <col min="514" max="514" width="11" customWidth="1"/>
    <col min="515" max="515" width="12.453125" customWidth="1"/>
    <col min="516" max="516" width="11.1796875" customWidth="1"/>
    <col min="517" max="517" width="12.90625" customWidth="1"/>
    <col min="518" max="518" width="10.81640625" customWidth="1"/>
    <col min="519" max="519" width="11.08984375" customWidth="1"/>
    <col min="520" max="520" width="11.81640625" bestFit="1" customWidth="1"/>
    <col min="521" max="521" width="12.453125" bestFit="1" customWidth="1"/>
    <col min="522" max="522" width="9.1796875" customWidth="1"/>
    <col min="770" max="770" width="11" customWidth="1"/>
    <col min="771" max="771" width="12.453125" customWidth="1"/>
    <col min="772" max="772" width="11.1796875" customWidth="1"/>
    <col min="773" max="773" width="12.90625" customWidth="1"/>
    <col min="774" max="774" width="10.81640625" customWidth="1"/>
    <col min="775" max="775" width="11.08984375" customWidth="1"/>
    <col min="776" max="776" width="11.81640625" bestFit="1" customWidth="1"/>
    <col min="777" max="777" width="12.453125" bestFit="1" customWidth="1"/>
    <col min="778" max="778" width="9.1796875" customWidth="1"/>
    <col min="1026" max="1026" width="11" customWidth="1"/>
    <col min="1027" max="1027" width="12.453125" customWidth="1"/>
    <col min="1028" max="1028" width="11.1796875" customWidth="1"/>
    <col min="1029" max="1029" width="12.90625" customWidth="1"/>
    <col min="1030" max="1030" width="10.81640625" customWidth="1"/>
    <col min="1031" max="1031" width="11.08984375" customWidth="1"/>
    <col min="1032" max="1032" width="11.81640625" bestFit="1" customWidth="1"/>
    <col min="1033" max="1033" width="12.453125" bestFit="1" customWidth="1"/>
    <col min="1034" max="1034" width="9.1796875" customWidth="1"/>
    <col min="1282" max="1282" width="11" customWidth="1"/>
    <col min="1283" max="1283" width="12.453125" customWidth="1"/>
    <col min="1284" max="1284" width="11.1796875" customWidth="1"/>
    <col min="1285" max="1285" width="12.90625" customWidth="1"/>
    <col min="1286" max="1286" width="10.81640625" customWidth="1"/>
    <col min="1287" max="1287" width="11.08984375" customWidth="1"/>
    <col min="1288" max="1288" width="11.81640625" bestFit="1" customWidth="1"/>
    <col min="1289" max="1289" width="12.453125" bestFit="1" customWidth="1"/>
    <col min="1290" max="1290" width="9.1796875" customWidth="1"/>
    <col min="1538" max="1538" width="11" customWidth="1"/>
    <col min="1539" max="1539" width="12.453125" customWidth="1"/>
    <col min="1540" max="1540" width="11.1796875" customWidth="1"/>
    <col min="1541" max="1541" width="12.90625" customWidth="1"/>
    <col min="1542" max="1542" width="10.81640625" customWidth="1"/>
    <col min="1543" max="1543" width="11.08984375" customWidth="1"/>
    <col min="1544" max="1544" width="11.81640625" bestFit="1" customWidth="1"/>
    <col min="1545" max="1545" width="12.453125" bestFit="1" customWidth="1"/>
    <col min="1546" max="1546" width="9.1796875" customWidth="1"/>
    <col min="1794" max="1794" width="11" customWidth="1"/>
    <col min="1795" max="1795" width="12.453125" customWidth="1"/>
    <col min="1796" max="1796" width="11.1796875" customWidth="1"/>
    <col min="1797" max="1797" width="12.90625" customWidth="1"/>
    <col min="1798" max="1798" width="10.81640625" customWidth="1"/>
    <col min="1799" max="1799" width="11.08984375" customWidth="1"/>
    <col min="1800" max="1800" width="11.81640625" bestFit="1" customWidth="1"/>
    <col min="1801" max="1801" width="12.453125" bestFit="1" customWidth="1"/>
    <col min="1802" max="1802" width="9.1796875" customWidth="1"/>
    <col min="2050" max="2050" width="11" customWidth="1"/>
    <col min="2051" max="2051" width="12.453125" customWidth="1"/>
    <col min="2052" max="2052" width="11.1796875" customWidth="1"/>
    <col min="2053" max="2053" width="12.90625" customWidth="1"/>
    <col min="2054" max="2054" width="10.81640625" customWidth="1"/>
    <col min="2055" max="2055" width="11.08984375" customWidth="1"/>
    <col min="2056" max="2056" width="11.81640625" bestFit="1" customWidth="1"/>
    <col min="2057" max="2057" width="12.453125" bestFit="1" customWidth="1"/>
    <col min="2058" max="2058" width="9.1796875" customWidth="1"/>
    <col min="2306" max="2306" width="11" customWidth="1"/>
    <col min="2307" max="2307" width="12.453125" customWidth="1"/>
    <col min="2308" max="2308" width="11.1796875" customWidth="1"/>
    <col min="2309" max="2309" width="12.90625" customWidth="1"/>
    <col min="2310" max="2310" width="10.81640625" customWidth="1"/>
    <col min="2311" max="2311" width="11.08984375" customWidth="1"/>
    <col min="2312" max="2312" width="11.81640625" bestFit="1" customWidth="1"/>
    <col min="2313" max="2313" width="12.453125" bestFit="1" customWidth="1"/>
    <col min="2314" max="2314" width="9.1796875" customWidth="1"/>
    <col min="2562" max="2562" width="11" customWidth="1"/>
    <col min="2563" max="2563" width="12.453125" customWidth="1"/>
    <col min="2564" max="2564" width="11.1796875" customWidth="1"/>
    <col min="2565" max="2565" width="12.90625" customWidth="1"/>
    <col min="2566" max="2566" width="10.81640625" customWidth="1"/>
    <col min="2567" max="2567" width="11.08984375" customWidth="1"/>
    <col min="2568" max="2568" width="11.81640625" bestFit="1" customWidth="1"/>
    <col min="2569" max="2569" width="12.453125" bestFit="1" customWidth="1"/>
    <col min="2570" max="2570" width="9.1796875" customWidth="1"/>
    <col min="2818" max="2818" width="11" customWidth="1"/>
    <col min="2819" max="2819" width="12.453125" customWidth="1"/>
    <col min="2820" max="2820" width="11.1796875" customWidth="1"/>
    <col min="2821" max="2821" width="12.90625" customWidth="1"/>
    <col min="2822" max="2822" width="10.81640625" customWidth="1"/>
    <col min="2823" max="2823" width="11.08984375" customWidth="1"/>
    <col min="2824" max="2824" width="11.81640625" bestFit="1" customWidth="1"/>
    <col min="2825" max="2825" width="12.453125" bestFit="1" customWidth="1"/>
    <col min="2826" max="2826" width="9.1796875" customWidth="1"/>
    <col min="3074" max="3074" width="11" customWidth="1"/>
    <col min="3075" max="3075" width="12.453125" customWidth="1"/>
    <col min="3076" max="3076" width="11.1796875" customWidth="1"/>
    <col min="3077" max="3077" width="12.90625" customWidth="1"/>
    <col min="3078" max="3078" width="10.81640625" customWidth="1"/>
    <col min="3079" max="3079" width="11.08984375" customWidth="1"/>
    <col min="3080" max="3080" width="11.81640625" bestFit="1" customWidth="1"/>
    <col min="3081" max="3081" width="12.453125" bestFit="1" customWidth="1"/>
    <col min="3082" max="3082" width="9.1796875" customWidth="1"/>
    <col min="3330" max="3330" width="11" customWidth="1"/>
    <col min="3331" max="3331" width="12.453125" customWidth="1"/>
    <col min="3332" max="3332" width="11.1796875" customWidth="1"/>
    <col min="3333" max="3333" width="12.90625" customWidth="1"/>
    <col min="3334" max="3334" width="10.81640625" customWidth="1"/>
    <col min="3335" max="3335" width="11.08984375" customWidth="1"/>
    <col min="3336" max="3336" width="11.81640625" bestFit="1" customWidth="1"/>
    <col min="3337" max="3337" width="12.453125" bestFit="1" customWidth="1"/>
    <col min="3338" max="3338" width="9.1796875" customWidth="1"/>
    <col min="3586" max="3586" width="11" customWidth="1"/>
    <col min="3587" max="3587" width="12.453125" customWidth="1"/>
    <col min="3588" max="3588" width="11.1796875" customWidth="1"/>
    <col min="3589" max="3589" width="12.90625" customWidth="1"/>
    <col min="3590" max="3590" width="10.81640625" customWidth="1"/>
    <col min="3591" max="3591" width="11.08984375" customWidth="1"/>
    <col min="3592" max="3592" width="11.81640625" bestFit="1" customWidth="1"/>
    <col min="3593" max="3593" width="12.453125" bestFit="1" customWidth="1"/>
    <col min="3594" max="3594" width="9.1796875" customWidth="1"/>
    <col min="3842" max="3842" width="11" customWidth="1"/>
    <col min="3843" max="3843" width="12.453125" customWidth="1"/>
    <col min="3844" max="3844" width="11.1796875" customWidth="1"/>
    <col min="3845" max="3845" width="12.90625" customWidth="1"/>
    <col min="3846" max="3846" width="10.81640625" customWidth="1"/>
    <col min="3847" max="3847" width="11.08984375" customWidth="1"/>
    <col min="3848" max="3848" width="11.81640625" bestFit="1" customWidth="1"/>
    <col min="3849" max="3849" width="12.453125" bestFit="1" customWidth="1"/>
    <col min="3850" max="3850" width="9.1796875" customWidth="1"/>
    <col min="4098" max="4098" width="11" customWidth="1"/>
    <col min="4099" max="4099" width="12.453125" customWidth="1"/>
    <col min="4100" max="4100" width="11.1796875" customWidth="1"/>
    <col min="4101" max="4101" width="12.90625" customWidth="1"/>
    <col min="4102" max="4102" width="10.81640625" customWidth="1"/>
    <col min="4103" max="4103" width="11.08984375" customWidth="1"/>
    <col min="4104" max="4104" width="11.81640625" bestFit="1" customWidth="1"/>
    <col min="4105" max="4105" width="12.453125" bestFit="1" customWidth="1"/>
    <col min="4106" max="4106" width="9.1796875" customWidth="1"/>
    <col min="4354" max="4354" width="11" customWidth="1"/>
    <col min="4355" max="4355" width="12.453125" customWidth="1"/>
    <col min="4356" max="4356" width="11.1796875" customWidth="1"/>
    <col min="4357" max="4357" width="12.90625" customWidth="1"/>
    <col min="4358" max="4358" width="10.81640625" customWidth="1"/>
    <col min="4359" max="4359" width="11.08984375" customWidth="1"/>
    <col min="4360" max="4360" width="11.81640625" bestFit="1" customWidth="1"/>
    <col min="4361" max="4361" width="12.453125" bestFit="1" customWidth="1"/>
    <col min="4362" max="4362" width="9.1796875" customWidth="1"/>
    <col min="4610" max="4610" width="11" customWidth="1"/>
    <col min="4611" max="4611" width="12.453125" customWidth="1"/>
    <col min="4612" max="4612" width="11.1796875" customWidth="1"/>
    <col min="4613" max="4613" width="12.90625" customWidth="1"/>
    <col min="4614" max="4614" width="10.81640625" customWidth="1"/>
    <col min="4615" max="4615" width="11.08984375" customWidth="1"/>
    <col min="4616" max="4616" width="11.81640625" bestFit="1" customWidth="1"/>
    <col min="4617" max="4617" width="12.453125" bestFit="1" customWidth="1"/>
    <col min="4618" max="4618" width="9.1796875" customWidth="1"/>
    <col min="4866" max="4866" width="11" customWidth="1"/>
    <col min="4867" max="4867" width="12.453125" customWidth="1"/>
    <col min="4868" max="4868" width="11.1796875" customWidth="1"/>
    <col min="4869" max="4869" width="12.90625" customWidth="1"/>
    <col min="4870" max="4870" width="10.81640625" customWidth="1"/>
    <col min="4871" max="4871" width="11.08984375" customWidth="1"/>
    <col min="4872" max="4872" width="11.81640625" bestFit="1" customWidth="1"/>
    <col min="4873" max="4873" width="12.453125" bestFit="1" customWidth="1"/>
    <col min="4874" max="4874" width="9.1796875" customWidth="1"/>
    <col min="5122" max="5122" width="11" customWidth="1"/>
    <col min="5123" max="5123" width="12.453125" customWidth="1"/>
    <col min="5124" max="5124" width="11.1796875" customWidth="1"/>
    <col min="5125" max="5125" width="12.90625" customWidth="1"/>
    <col min="5126" max="5126" width="10.81640625" customWidth="1"/>
    <col min="5127" max="5127" width="11.08984375" customWidth="1"/>
    <col min="5128" max="5128" width="11.81640625" bestFit="1" customWidth="1"/>
    <col min="5129" max="5129" width="12.453125" bestFit="1" customWidth="1"/>
    <col min="5130" max="5130" width="9.1796875" customWidth="1"/>
    <col min="5378" max="5378" width="11" customWidth="1"/>
    <col min="5379" max="5379" width="12.453125" customWidth="1"/>
    <col min="5380" max="5380" width="11.1796875" customWidth="1"/>
    <col min="5381" max="5381" width="12.90625" customWidth="1"/>
    <col min="5382" max="5382" width="10.81640625" customWidth="1"/>
    <col min="5383" max="5383" width="11.08984375" customWidth="1"/>
    <col min="5384" max="5384" width="11.81640625" bestFit="1" customWidth="1"/>
    <col min="5385" max="5385" width="12.453125" bestFit="1" customWidth="1"/>
    <col min="5386" max="5386" width="9.1796875" customWidth="1"/>
    <col min="5634" max="5634" width="11" customWidth="1"/>
    <col min="5635" max="5635" width="12.453125" customWidth="1"/>
    <col min="5636" max="5636" width="11.1796875" customWidth="1"/>
    <col min="5637" max="5637" width="12.90625" customWidth="1"/>
    <col min="5638" max="5638" width="10.81640625" customWidth="1"/>
    <col min="5639" max="5639" width="11.08984375" customWidth="1"/>
    <col min="5640" max="5640" width="11.81640625" bestFit="1" customWidth="1"/>
    <col min="5641" max="5641" width="12.453125" bestFit="1" customWidth="1"/>
    <col min="5642" max="5642" width="9.1796875" customWidth="1"/>
    <col min="5890" max="5890" width="11" customWidth="1"/>
    <col min="5891" max="5891" width="12.453125" customWidth="1"/>
    <col min="5892" max="5892" width="11.1796875" customWidth="1"/>
    <col min="5893" max="5893" width="12.90625" customWidth="1"/>
    <col min="5894" max="5894" width="10.81640625" customWidth="1"/>
    <col min="5895" max="5895" width="11.08984375" customWidth="1"/>
    <col min="5896" max="5896" width="11.81640625" bestFit="1" customWidth="1"/>
    <col min="5897" max="5897" width="12.453125" bestFit="1" customWidth="1"/>
    <col min="5898" max="5898" width="9.1796875" customWidth="1"/>
    <col min="6146" max="6146" width="11" customWidth="1"/>
    <col min="6147" max="6147" width="12.453125" customWidth="1"/>
    <col min="6148" max="6148" width="11.1796875" customWidth="1"/>
    <col min="6149" max="6149" width="12.90625" customWidth="1"/>
    <col min="6150" max="6150" width="10.81640625" customWidth="1"/>
    <col min="6151" max="6151" width="11.08984375" customWidth="1"/>
    <col min="6152" max="6152" width="11.81640625" bestFit="1" customWidth="1"/>
    <col min="6153" max="6153" width="12.453125" bestFit="1" customWidth="1"/>
    <col min="6154" max="6154" width="9.1796875" customWidth="1"/>
    <col min="6402" max="6402" width="11" customWidth="1"/>
    <col min="6403" max="6403" width="12.453125" customWidth="1"/>
    <col min="6404" max="6404" width="11.1796875" customWidth="1"/>
    <col min="6405" max="6405" width="12.90625" customWidth="1"/>
    <col min="6406" max="6406" width="10.81640625" customWidth="1"/>
    <col min="6407" max="6407" width="11.08984375" customWidth="1"/>
    <col min="6408" max="6408" width="11.81640625" bestFit="1" customWidth="1"/>
    <col min="6409" max="6409" width="12.453125" bestFit="1" customWidth="1"/>
    <col min="6410" max="6410" width="9.1796875" customWidth="1"/>
    <col min="6658" max="6658" width="11" customWidth="1"/>
    <col min="6659" max="6659" width="12.453125" customWidth="1"/>
    <col min="6660" max="6660" width="11.1796875" customWidth="1"/>
    <col min="6661" max="6661" width="12.90625" customWidth="1"/>
    <col min="6662" max="6662" width="10.81640625" customWidth="1"/>
    <col min="6663" max="6663" width="11.08984375" customWidth="1"/>
    <col min="6664" max="6664" width="11.81640625" bestFit="1" customWidth="1"/>
    <col min="6665" max="6665" width="12.453125" bestFit="1" customWidth="1"/>
    <col min="6666" max="6666" width="9.1796875" customWidth="1"/>
    <col min="6914" max="6914" width="11" customWidth="1"/>
    <col min="6915" max="6915" width="12.453125" customWidth="1"/>
    <col min="6916" max="6916" width="11.1796875" customWidth="1"/>
    <col min="6917" max="6917" width="12.90625" customWidth="1"/>
    <col min="6918" max="6918" width="10.81640625" customWidth="1"/>
    <col min="6919" max="6919" width="11.08984375" customWidth="1"/>
    <col min="6920" max="6920" width="11.81640625" bestFit="1" customWidth="1"/>
    <col min="6921" max="6921" width="12.453125" bestFit="1" customWidth="1"/>
    <col min="6922" max="6922" width="9.1796875" customWidth="1"/>
    <col min="7170" max="7170" width="11" customWidth="1"/>
    <col min="7171" max="7171" width="12.453125" customWidth="1"/>
    <col min="7172" max="7172" width="11.1796875" customWidth="1"/>
    <col min="7173" max="7173" width="12.90625" customWidth="1"/>
    <col min="7174" max="7174" width="10.81640625" customWidth="1"/>
    <col min="7175" max="7175" width="11.08984375" customWidth="1"/>
    <col min="7176" max="7176" width="11.81640625" bestFit="1" customWidth="1"/>
    <col min="7177" max="7177" width="12.453125" bestFit="1" customWidth="1"/>
    <col min="7178" max="7178" width="9.1796875" customWidth="1"/>
    <col min="7426" max="7426" width="11" customWidth="1"/>
    <col min="7427" max="7427" width="12.453125" customWidth="1"/>
    <col min="7428" max="7428" width="11.1796875" customWidth="1"/>
    <col min="7429" max="7429" width="12.90625" customWidth="1"/>
    <col min="7430" max="7430" width="10.81640625" customWidth="1"/>
    <col min="7431" max="7431" width="11.08984375" customWidth="1"/>
    <col min="7432" max="7432" width="11.81640625" bestFit="1" customWidth="1"/>
    <col min="7433" max="7433" width="12.453125" bestFit="1" customWidth="1"/>
    <col min="7434" max="7434" width="9.1796875" customWidth="1"/>
    <col min="7682" max="7682" width="11" customWidth="1"/>
    <col min="7683" max="7683" width="12.453125" customWidth="1"/>
    <col min="7684" max="7684" width="11.1796875" customWidth="1"/>
    <col min="7685" max="7685" width="12.90625" customWidth="1"/>
    <col min="7686" max="7686" width="10.81640625" customWidth="1"/>
    <col min="7687" max="7687" width="11.08984375" customWidth="1"/>
    <col min="7688" max="7688" width="11.81640625" bestFit="1" customWidth="1"/>
    <col min="7689" max="7689" width="12.453125" bestFit="1" customWidth="1"/>
    <col min="7690" max="7690" width="9.1796875" customWidth="1"/>
    <col min="7938" max="7938" width="11" customWidth="1"/>
    <col min="7939" max="7939" width="12.453125" customWidth="1"/>
    <col min="7940" max="7940" width="11.1796875" customWidth="1"/>
    <col min="7941" max="7941" width="12.90625" customWidth="1"/>
    <col min="7942" max="7942" width="10.81640625" customWidth="1"/>
    <col min="7943" max="7943" width="11.08984375" customWidth="1"/>
    <col min="7944" max="7944" width="11.81640625" bestFit="1" customWidth="1"/>
    <col min="7945" max="7945" width="12.453125" bestFit="1" customWidth="1"/>
    <col min="7946" max="7946" width="9.1796875" customWidth="1"/>
    <col min="8194" max="8194" width="11" customWidth="1"/>
    <col min="8195" max="8195" width="12.453125" customWidth="1"/>
    <col min="8196" max="8196" width="11.1796875" customWidth="1"/>
    <col min="8197" max="8197" width="12.90625" customWidth="1"/>
    <col min="8198" max="8198" width="10.81640625" customWidth="1"/>
    <col min="8199" max="8199" width="11.08984375" customWidth="1"/>
    <col min="8200" max="8200" width="11.81640625" bestFit="1" customWidth="1"/>
    <col min="8201" max="8201" width="12.453125" bestFit="1" customWidth="1"/>
    <col min="8202" max="8202" width="9.1796875" customWidth="1"/>
    <col min="8450" max="8450" width="11" customWidth="1"/>
    <col min="8451" max="8451" width="12.453125" customWidth="1"/>
    <col min="8452" max="8452" width="11.1796875" customWidth="1"/>
    <col min="8453" max="8453" width="12.90625" customWidth="1"/>
    <col min="8454" max="8454" width="10.81640625" customWidth="1"/>
    <col min="8455" max="8455" width="11.08984375" customWidth="1"/>
    <col min="8456" max="8456" width="11.81640625" bestFit="1" customWidth="1"/>
    <col min="8457" max="8457" width="12.453125" bestFit="1" customWidth="1"/>
    <col min="8458" max="8458" width="9.1796875" customWidth="1"/>
    <col min="8706" max="8706" width="11" customWidth="1"/>
    <col min="8707" max="8707" width="12.453125" customWidth="1"/>
    <col min="8708" max="8708" width="11.1796875" customWidth="1"/>
    <col min="8709" max="8709" width="12.90625" customWidth="1"/>
    <col min="8710" max="8710" width="10.81640625" customWidth="1"/>
    <col min="8711" max="8711" width="11.08984375" customWidth="1"/>
    <col min="8712" max="8712" width="11.81640625" bestFit="1" customWidth="1"/>
    <col min="8713" max="8713" width="12.453125" bestFit="1" customWidth="1"/>
    <col min="8714" max="8714" width="9.1796875" customWidth="1"/>
    <col min="8962" max="8962" width="11" customWidth="1"/>
    <col min="8963" max="8963" width="12.453125" customWidth="1"/>
    <col min="8964" max="8964" width="11.1796875" customWidth="1"/>
    <col min="8965" max="8965" width="12.90625" customWidth="1"/>
    <col min="8966" max="8966" width="10.81640625" customWidth="1"/>
    <col min="8967" max="8967" width="11.08984375" customWidth="1"/>
    <col min="8968" max="8968" width="11.81640625" bestFit="1" customWidth="1"/>
    <col min="8969" max="8969" width="12.453125" bestFit="1" customWidth="1"/>
    <col min="8970" max="8970" width="9.1796875" customWidth="1"/>
    <col min="9218" max="9218" width="11" customWidth="1"/>
    <col min="9219" max="9219" width="12.453125" customWidth="1"/>
    <col min="9220" max="9220" width="11.1796875" customWidth="1"/>
    <col min="9221" max="9221" width="12.90625" customWidth="1"/>
    <col min="9222" max="9222" width="10.81640625" customWidth="1"/>
    <col min="9223" max="9223" width="11.08984375" customWidth="1"/>
    <col min="9224" max="9224" width="11.81640625" bestFit="1" customWidth="1"/>
    <col min="9225" max="9225" width="12.453125" bestFit="1" customWidth="1"/>
    <col min="9226" max="9226" width="9.1796875" customWidth="1"/>
    <col min="9474" max="9474" width="11" customWidth="1"/>
    <col min="9475" max="9475" width="12.453125" customWidth="1"/>
    <col min="9476" max="9476" width="11.1796875" customWidth="1"/>
    <col min="9477" max="9477" width="12.90625" customWidth="1"/>
    <col min="9478" max="9478" width="10.81640625" customWidth="1"/>
    <col min="9479" max="9479" width="11.08984375" customWidth="1"/>
    <col min="9480" max="9480" width="11.81640625" bestFit="1" customWidth="1"/>
    <col min="9481" max="9481" width="12.453125" bestFit="1" customWidth="1"/>
    <col min="9482" max="9482" width="9.1796875" customWidth="1"/>
    <col min="9730" max="9730" width="11" customWidth="1"/>
    <col min="9731" max="9731" width="12.453125" customWidth="1"/>
    <col min="9732" max="9732" width="11.1796875" customWidth="1"/>
    <col min="9733" max="9733" width="12.90625" customWidth="1"/>
    <col min="9734" max="9734" width="10.81640625" customWidth="1"/>
    <col min="9735" max="9735" width="11.08984375" customWidth="1"/>
    <col min="9736" max="9736" width="11.81640625" bestFit="1" customWidth="1"/>
    <col min="9737" max="9737" width="12.453125" bestFit="1" customWidth="1"/>
    <col min="9738" max="9738" width="9.1796875" customWidth="1"/>
    <col min="9986" max="9986" width="11" customWidth="1"/>
    <col min="9987" max="9987" width="12.453125" customWidth="1"/>
    <col min="9988" max="9988" width="11.1796875" customWidth="1"/>
    <col min="9989" max="9989" width="12.90625" customWidth="1"/>
    <col min="9990" max="9990" width="10.81640625" customWidth="1"/>
    <col min="9991" max="9991" width="11.08984375" customWidth="1"/>
    <col min="9992" max="9992" width="11.81640625" bestFit="1" customWidth="1"/>
    <col min="9993" max="9993" width="12.453125" bestFit="1" customWidth="1"/>
    <col min="9994" max="9994" width="9.1796875" customWidth="1"/>
    <col min="10242" max="10242" width="11" customWidth="1"/>
    <col min="10243" max="10243" width="12.453125" customWidth="1"/>
    <col min="10244" max="10244" width="11.1796875" customWidth="1"/>
    <col min="10245" max="10245" width="12.90625" customWidth="1"/>
    <col min="10246" max="10246" width="10.81640625" customWidth="1"/>
    <col min="10247" max="10247" width="11.08984375" customWidth="1"/>
    <col min="10248" max="10248" width="11.81640625" bestFit="1" customWidth="1"/>
    <col min="10249" max="10249" width="12.453125" bestFit="1" customWidth="1"/>
    <col min="10250" max="10250" width="9.1796875" customWidth="1"/>
    <col min="10498" max="10498" width="11" customWidth="1"/>
    <col min="10499" max="10499" width="12.453125" customWidth="1"/>
    <col min="10500" max="10500" width="11.1796875" customWidth="1"/>
    <col min="10501" max="10501" width="12.90625" customWidth="1"/>
    <col min="10502" max="10502" width="10.81640625" customWidth="1"/>
    <col min="10503" max="10503" width="11.08984375" customWidth="1"/>
    <col min="10504" max="10504" width="11.81640625" bestFit="1" customWidth="1"/>
    <col min="10505" max="10505" width="12.453125" bestFit="1" customWidth="1"/>
    <col min="10506" max="10506" width="9.1796875" customWidth="1"/>
    <col min="10754" max="10754" width="11" customWidth="1"/>
    <col min="10755" max="10755" width="12.453125" customWidth="1"/>
    <col min="10756" max="10756" width="11.1796875" customWidth="1"/>
    <col min="10757" max="10757" width="12.90625" customWidth="1"/>
    <col min="10758" max="10758" width="10.81640625" customWidth="1"/>
    <col min="10759" max="10759" width="11.08984375" customWidth="1"/>
    <col min="10760" max="10760" width="11.81640625" bestFit="1" customWidth="1"/>
    <col min="10761" max="10761" width="12.453125" bestFit="1" customWidth="1"/>
    <col min="10762" max="10762" width="9.1796875" customWidth="1"/>
    <col min="11010" max="11010" width="11" customWidth="1"/>
    <col min="11011" max="11011" width="12.453125" customWidth="1"/>
    <col min="11012" max="11012" width="11.1796875" customWidth="1"/>
    <col min="11013" max="11013" width="12.90625" customWidth="1"/>
    <col min="11014" max="11014" width="10.81640625" customWidth="1"/>
    <col min="11015" max="11015" width="11.08984375" customWidth="1"/>
    <col min="11016" max="11016" width="11.81640625" bestFit="1" customWidth="1"/>
    <col min="11017" max="11017" width="12.453125" bestFit="1" customWidth="1"/>
    <col min="11018" max="11018" width="9.1796875" customWidth="1"/>
    <col min="11266" max="11266" width="11" customWidth="1"/>
    <col min="11267" max="11267" width="12.453125" customWidth="1"/>
    <col min="11268" max="11268" width="11.1796875" customWidth="1"/>
    <col min="11269" max="11269" width="12.90625" customWidth="1"/>
    <col min="11270" max="11270" width="10.81640625" customWidth="1"/>
    <col min="11271" max="11271" width="11.08984375" customWidth="1"/>
    <col min="11272" max="11272" width="11.81640625" bestFit="1" customWidth="1"/>
    <col min="11273" max="11273" width="12.453125" bestFit="1" customWidth="1"/>
    <col min="11274" max="11274" width="9.1796875" customWidth="1"/>
    <col min="11522" max="11522" width="11" customWidth="1"/>
    <col min="11523" max="11523" width="12.453125" customWidth="1"/>
    <col min="11524" max="11524" width="11.1796875" customWidth="1"/>
    <col min="11525" max="11525" width="12.90625" customWidth="1"/>
    <col min="11526" max="11526" width="10.81640625" customWidth="1"/>
    <col min="11527" max="11527" width="11.08984375" customWidth="1"/>
    <col min="11528" max="11528" width="11.81640625" bestFit="1" customWidth="1"/>
    <col min="11529" max="11529" width="12.453125" bestFit="1" customWidth="1"/>
    <col min="11530" max="11530" width="9.1796875" customWidth="1"/>
    <col min="11778" max="11778" width="11" customWidth="1"/>
    <col min="11779" max="11779" width="12.453125" customWidth="1"/>
    <col min="11780" max="11780" width="11.1796875" customWidth="1"/>
    <col min="11781" max="11781" width="12.90625" customWidth="1"/>
    <col min="11782" max="11782" width="10.81640625" customWidth="1"/>
    <col min="11783" max="11783" width="11.08984375" customWidth="1"/>
    <col min="11784" max="11784" width="11.81640625" bestFit="1" customWidth="1"/>
    <col min="11785" max="11785" width="12.453125" bestFit="1" customWidth="1"/>
    <col min="11786" max="11786" width="9.1796875" customWidth="1"/>
    <col min="12034" max="12034" width="11" customWidth="1"/>
    <col min="12035" max="12035" width="12.453125" customWidth="1"/>
    <col min="12036" max="12036" width="11.1796875" customWidth="1"/>
    <col min="12037" max="12037" width="12.90625" customWidth="1"/>
    <col min="12038" max="12038" width="10.81640625" customWidth="1"/>
    <col min="12039" max="12039" width="11.08984375" customWidth="1"/>
    <col min="12040" max="12040" width="11.81640625" bestFit="1" customWidth="1"/>
    <col min="12041" max="12041" width="12.453125" bestFit="1" customWidth="1"/>
    <col min="12042" max="12042" width="9.1796875" customWidth="1"/>
    <col min="12290" max="12290" width="11" customWidth="1"/>
    <col min="12291" max="12291" width="12.453125" customWidth="1"/>
    <col min="12292" max="12292" width="11.1796875" customWidth="1"/>
    <col min="12293" max="12293" width="12.90625" customWidth="1"/>
    <col min="12294" max="12294" width="10.81640625" customWidth="1"/>
    <col min="12295" max="12295" width="11.08984375" customWidth="1"/>
    <col min="12296" max="12296" width="11.81640625" bestFit="1" customWidth="1"/>
    <col min="12297" max="12297" width="12.453125" bestFit="1" customWidth="1"/>
    <col min="12298" max="12298" width="9.1796875" customWidth="1"/>
    <col min="12546" max="12546" width="11" customWidth="1"/>
    <col min="12547" max="12547" width="12.453125" customWidth="1"/>
    <col min="12548" max="12548" width="11.1796875" customWidth="1"/>
    <col min="12549" max="12549" width="12.90625" customWidth="1"/>
    <col min="12550" max="12550" width="10.81640625" customWidth="1"/>
    <col min="12551" max="12551" width="11.08984375" customWidth="1"/>
    <col min="12552" max="12552" width="11.81640625" bestFit="1" customWidth="1"/>
    <col min="12553" max="12553" width="12.453125" bestFit="1" customWidth="1"/>
    <col min="12554" max="12554" width="9.1796875" customWidth="1"/>
    <col min="12802" max="12802" width="11" customWidth="1"/>
    <col min="12803" max="12803" width="12.453125" customWidth="1"/>
    <col min="12804" max="12804" width="11.1796875" customWidth="1"/>
    <col min="12805" max="12805" width="12.90625" customWidth="1"/>
    <col min="12806" max="12806" width="10.81640625" customWidth="1"/>
    <col min="12807" max="12807" width="11.08984375" customWidth="1"/>
    <col min="12808" max="12808" width="11.81640625" bestFit="1" customWidth="1"/>
    <col min="12809" max="12809" width="12.453125" bestFit="1" customWidth="1"/>
    <col min="12810" max="12810" width="9.1796875" customWidth="1"/>
    <col min="13058" max="13058" width="11" customWidth="1"/>
    <col min="13059" max="13059" width="12.453125" customWidth="1"/>
    <col min="13060" max="13060" width="11.1796875" customWidth="1"/>
    <col min="13061" max="13061" width="12.90625" customWidth="1"/>
    <col min="13062" max="13062" width="10.81640625" customWidth="1"/>
    <col min="13063" max="13063" width="11.08984375" customWidth="1"/>
    <col min="13064" max="13064" width="11.81640625" bestFit="1" customWidth="1"/>
    <col min="13065" max="13065" width="12.453125" bestFit="1" customWidth="1"/>
    <col min="13066" max="13066" width="9.1796875" customWidth="1"/>
    <col min="13314" max="13314" width="11" customWidth="1"/>
    <col min="13315" max="13315" width="12.453125" customWidth="1"/>
    <col min="13316" max="13316" width="11.1796875" customWidth="1"/>
    <col min="13317" max="13317" width="12.90625" customWidth="1"/>
    <col min="13318" max="13318" width="10.81640625" customWidth="1"/>
    <col min="13319" max="13319" width="11.08984375" customWidth="1"/>
    <col min="13320" max="13320" width="11.81640625" bestFit="1" customWidth="1"/>
    <col min="13321" max="13321" width="12.453125" bestFit="1" customWidth="1"/>
    <col min="13322" max="13322" width="9.1796875" customWidth="1"/>
    <col min="13570" max="13570" width="11" customWidth="1"/>
    <col min="13571" max="13571" width="12.453125" customWidth="1"/>
    <col min="13572" max="13572" width="11.1796875" customWidth="1"/>
    <col min="13573" max="13573" width="12.90625" customWidth="1"/>
    <col min="13574" max="13574" width="10.81640625" customWidth="1"/>
    <col min="13575" max="13575" width="11.08984375" customWidth="1"/>
    <col min="13576" max="13576" width="11.81640625" bestFit="1" customWidth="1"/>
    <col min="13577" max="13577" width="12.453125" bestFit="1" customWidth="1"/>
    <col min="13578" max="13578" width="9.1796875" customWidth="1"/>
    <col min="13826" max="13826" width="11" customWidth="1"/>
    <col min="13827" max="13827" width="12.453125" customWidth="1"/>
    <col min="13828" max="13828" width="11.1796875" customWidth="1"/>
    <col min="13829" max="13829" width="12.90625" customWidth="1"/>
    <col min="13830" max="13830" width="10.81640625" customWidth="1"/>
    <col min="13831" max="13831" width="11.08984375" customWidth="1"/>
    <col min="13832" max="13832" width="11.81640625" bestFit="1" customWidth="1"/>
    <col min="13833" max="13833" width="12.453125" bestFit="1" customWidth="1"/>
    <col min="13834" max="13834" width="9.1796875" customWidth="1"/>
    <col min="14082" max="14082" width="11" customWidth="1"/>
    <col min="14083" max="14083" width="12.453125" customWidth="1"/>
    <col min="14084" max="14084" width="11.1796875" customWidth="1"/>
    <col min="14085" max="14085" width="12.90625" customWidth="1"/>
    <col min="14086" max="14086" width="10.81640625" customWidth="1"/>
    <col min="14087" max="14087" width="11.08984375" customWidth="1"/>
    <col min="14088" max="14088" width="11.81640625" bestFit="1" customWidth="1"/>
    <col min="14089" max="14089" width="12.453125" bestFit="1" customWidth="1"/>
    <col min="14090" max="14090" width="9.1796875" customWidth="1"/>
    <col min="14338" max="14338" width="11" customWidth="1"/>
    <col min="14339" max="14339" width="12.453125" customWidth="1"/>
    <col min="14340" max="14340" width="11.1796875" customWidth="1"/>
    <col min="14341" max="14341" width="12.90625" customWidth="1"/>
    <col min="14342" max="14342" width="10.81640625" customWidth="1"/>
    <col min="14343" max="14343" width="11.08984375" customWidth="1"/>
    <col min="14344" max="14344" width="11.81640625" bestFit="1" customWidth="1"/>
    <col min="14345" max="14345" width="12.453125" bestFit="1" customWidth="1"/>
    <col min="14346" max="14346" width="9.1796875" customWidth="1"/>
    <col min="14594" max="14594" width="11" customWidth="1"/>
    <col min="14595" max="14595" width="12.453125" customWidth="1"/>
    <col min="14596" max="14596" width="11.1796875" customWidth="1"/>
    <col min="14597" max="14597" width="12.90625" customWidth="1"/>
    <col min="14598" max="14598" width="10.81640625" customWidth="1"/>
    <col min="14599" max="14599" width="11.08984375" customWidth="1"/>
    <col min="14600" max="14600" width="11.81640625" bestFit="1" customWidth="1"/>
    <col min="14601" max="14601" width="12.453125" bestFit="1" customWidth="1"/>
    <col min="14602" max="14602" width="9.1796875" customWidth="1"/>
    <col min="14850" max="14850" width="11" customWidth="1"/>
    <col min="14851" max="14851" width="12.453125" customWidth="1"/>
    <col min="14852" max="14852" width="11.1796875" customWidth="1"/>
    <col min="14853" max="14853" width="12.90625" customWidth="1"/>
    <col min="14854" max="14854" width="10.81640625" customWidth="1"/>
    <col min="14855" max="14855" width="11.08984375" customWidth="1"/>
    <col min="14856" max="14856" width="11.81640625" bestFit="1" customWidth="1"/>
    <col min="14857" max="14857" width="12.453125" bestFit="1" customWidth="1"/>
    <col min="14858" max="14858" width="9.1796875" customWidth="1"/>
    <col min="15106" max="15106" width="11" customWidth="1"/>
    <col min="15107" max="15107" width="12.453125" customWidth="1"/>
    <col min="15108" max="15108" width="11.1796875" customWidth="1"/>
    <col min="15109" max="15109" width="12.90625" customWidth="1"/>
    <col min="15110" max="15110" width="10.81640625" customWidth="1"/>
    <col min="15111" max="15111" width="11.08984375" customWidth="1"/>
    <col min="15112" max="15112" width="11.81640625" bestFit="1" customWidth="1"/>
    <col min="15113" max="15113" width="12.453125" bestFit="1" customWidth="1"/>
    <col min="15114" max="15114" width="9.1796875" customWidth="1"/>
    <col min="15362" max="15362" width="11" customWidth="1"/>
    <col min="15363" max="15363" width="12.453125" customWidth="1"/>
    <col min="15364" max="15364" width="11.1796875" customWidth="1"/>
    <col min="15365" max="15365" width="12.90625" customWidth="1"/>
    <col min="15366" max="15366" width="10.81640625" customWidth="1"/>
    <col min="15367" max="15367" width="11.08984375" customWidth="1"/>
    <col min="15368" max="15368" width="11.81640625" bestFit="1" customWidth="1"/>
    <col min="15369" max="15369" width="12.453125" bestFit="1" customWidth="1"/>
    <col min="15370" max="15370" width="9.1796875" customWidth="1"/>
    <col min="15618" max="15618" width="11" customWidth="1"/>
    <col min="15619" max="15619" width="12.453125" customWidth="1"/>
    <col min="15620" max="15620" width="11.1796875" customWidth="1"/>
    <col min="15621" max="15621" width="12.90625" customWidth="1"/>
    <col min="15622" max="15622" width="10.81640625" customWidth="1"/>
    <col min="15623" max="15623" width="11.08984375" customWidth="1"/>
    <col min="15624" max="15624" width="11.81640625" bestFit="1" customWidth="1"/>
    <col min="15625" max="15625" width="12.453125" bestFit="1" customWidth="1"/>
    <col min="15626" max="15626" width="9.1796875" customWidth="1"/>
    <col min="15874" max="15874" width="11" customWidth="1"/>
    <col min="15875" max="15875" width="12.453125" customWidth="1"/>
    <col min="15876" max="15876" width="11.1796875" customWidth="1"/>
    <col min="15877" max="15877" width="12.90625" customWidth="1"/>
    <col min="15878" max="15878" width="10.81640625" customWidth="1"/>
    <col min="15879" max="15879" width="11.08984375" customWidth="1"/>
    <col min="15880" max="15880" width="11.81640625" bestFit="1" customWidth="1"/>
    <col min="15881" max="15881" width="12.453125" bestFit="1" customWidth="1"/>
    <col min="15882" max="15882" width="9.1796875" customWidth="1"/>
    <col min="16130" max="16130" width="11" customWidth="1"/>
    <col min="16131" max="16131" width="12.453125" customWidth="1"/>
    <col min="16132" max="16132" width="11.1796875" customWidth="1"/>
    <col min="16133" max="16133" width="12.90625" customWidth="1"/>
    <col min="16134" max="16134" width="10.81640625" customWidth="1"/>
    <col min="16135" max="16135" width="11.08984375" customWidth="1"/>
    <col min="16136" max="16136" width="11.81640625" bestFit="1" customWidth="1"/>
    <col min="16137" max="16137" width="12.453125" bestFit="1" customWidth="1"/>
    <col min="16138" max="16138" width="9.1796875" customWidth="1"/>
  </cols>
  <sheetData>
    <row r="1" spans="1:9" ht="20.149999999999999" customHeight="1" x14ac:dyDescent="0.4">
      <c r="A1" s="1" t="s">
        <v>0</v>
      </c>
    </row>
    <row r="2" spans="1:9" ht="20.149999999999999" customHeight="1" x14ac:dyDescent="0.4">
      <c r="A2" s="3"/>
      <c r="B2" s="76" t="s">
        <v>1</v>
      </c>
      <c r="C2" s="76"/>
      <c r="D2" s="76" t="s">
        <v>2</v>
      </c>
      <c r="E2" s="76"/>
      <c r="F2" s="76" t="s">
        <v>3</v>
      </c>
      <c r="G2" s="76"/>
    </row>
    <row r="3" spans="1:9" ht="20.149999999999999" customHeight="1" x14ac:dyDescent="0.4">
      <c r="B3" s="77" t="s">
        <v>4</v>
      </c>
      <c r="C3" s="78"/>
      <c r="D3" s="79" t="s">
        <v>5</v>
      </c>
      <c r="E3" s="80"/>
      <c r="F3" s="79" t="s">
        <v>6</v>
      </c>
      <c r="G3" s="80"/>
      <c r="H3" s="4"/>
    </row>
    <row r="4" spans="1:9" ht="20.149999999999999" customHeight="1" x14ac:dyDescent="0.4">
      <c r="B4" s="5" t="s">
        <v>7</v>
      </c>
      <c r="C4" s="5" t="s">
        <v>8</v>
      </c>
      <c r="D4" s="6" t="s">
        <v>7</v>
      </c>
      <c r="E4" s="6" t="s">
        <v>8</v>
      </c>
      <c r="F4" s="6" t="s">
        <v>7</v>
      </c>
      <c r="G4" s="7" t="s">
        <v>8</v>
      </c>
      <c r="H4" s="7" t="s">
        <v>9</v>
      </c>
      <c r="I4" s="7" t="s">
        <v>10</v>
      </c>
    </row>
    <row r="5" spans="1:9" ht="20.149999999999999" customHeight="1" x14ac:dyDescent="0.4">
      <c r="A5" s="8" t="s">
        <v>11</v>
      </c>
      <c r="B5" s="9">
        <v>1307600</v>
      </c>
      <c r="C5" s="10">
        <v>2579912</v>
      </c>
      <c r="D5" s="9">
        <v>472920</v>
      </c>
      <c r="E5" s="10">
        <v>855413</v>
      </c>
      <c r="F5" s="9"/>
      <c r="G5" s="9"/>
      <c r="H5" s="9">
        <f t="shared" ref="H5:I16" si="0">SUM(B5,D5,F5)</f>
        <v>1780520</v>
      </c>
      <c r="I5" s="11">
        <f t="shared" si="0"/>
        <v>3435325</v>
      </c>
    </row>
    <row r="6" spans="1:9" ht="20.149999999999999" customHeight="1" x14ac:dyDescent="0.4">
      <c r="A6" s="8" t="s">
        <v>12</v>
      </c>
      <c r="B6" s="9">
        <v>1118000</v>
      </c>
      <c r="C6" s="10">
        <v>2264300</v>
      </c>
      <c r="D6" s="9">
        <v>400320</v>
      </c>
      <c r="E6" s="10">
        <v>745659</v>
      </c>
      <c r="F6" s="9"/>
      <c r="G6" s="9"/>
      <c r="H6" s="9">
        <f t="shared" si="0"/>
        <v>1518320</v>
      </c>
      <c r="I6" s="11">
        <f t="shared" si="0"/>
        <v>3009959</v>
      </c>
    </row>
    <row r="7" spans="1:9" ht="20.149999999999999" customHeight="1" x14ac:dyDescent="0.4">
      <c r="A7" s="8" t="s">
        <v>13</v>
      </c>
      <c r="B7" s="9">
        <v>791200</v>
      </c>
      <c r="C7" s="10">
        <v>1701583</v>
      </c>
      <c r="D7" s="9">
        <v>322920</v>
      </c>
      <c r="E7" s="10">
        <v>610072</v>
      </c>
      <c r="F7" s="9"/>
      <c r="G7" s="9"/>
      <c r="H7" s="9">
        <f t="shared" si="0"/>
        <v>1114120</v>
      </c>
      <c r="I7" s="11">
        <f t="shared" si="0"/>
        <v>2311655</v>
      </c>
    </row>
    <row r="8" spans="1:9" ht="20.149999999999999" customHeight="1" x14ac:dyDescent="0.4">
      <c r="A8" s="8" t="s">
        <v>14</v>
      </c>
      <c r="B8" s="9">
        <v>1438000</v>
      </c>
      <c r="C8" s="10">
        <v>2709034</v>
      </c>
      <c r="D8" s="12">
        <v>549000</v>
      </c>
      <c r="E8" s="10">
        <v>942834</v>
      </c>
      <c r="F8" s="9"/>
      <c r="G8" s="9"/>
      <c r="H8" s="9">
        <f t="shared" si="0"/>
        <v>1987000</v>
      </c>
      <c r="I8" s="11">
        <f t="shared" si="0"/>
        <v>3651868</v>
      </c>
    </row>
    <row r="9" spans="1:9" ht="20.149999999999999" customHeight="1" x14ac:dyDescent="0.4">
      <c r="A9" s="8" t="s">
        <v>15</v>
      </c>
      <c r="B9" s="9">
        <v>1343200</v>
      </c>
      <c r="C9" s="10">
        <v>2563379</v>
      </c>
      <c r="D9" s="12">
        <v>505080</v>
      </c>
      <c r="E9" s="10">
        <v>934167</v>
      </c>
      <c r="F9" s="9"/>
      <c r="G9" s="9"/>
      <c r="H9" s="9">
        <f t="shared" si="0"/>
        <v>1848280</v>
      </c>
      <c r="I9" s="11">
        <f t="shared" si="0"/>
        <v>3497546</v>
      </c>
    </row>
    <row r="10" spans="1:9" ht="20.149999999999999" customHeight="1" x14ac:dyDescent="0.4">
      <c r="A10" s="8" t="s">
        <v>16</v>
      </c>
      <c r="B10" s="9">
        <v>1777200</v>
      </c>
      <c r="C10" s="10">
        <v>3405254</v>
      </c>
      <c r="D10" s="12">
        <v>651600</v>
      </c>
      <c r="E10" s="10">
        <v>1250602</v>
      </c>
      <c r="F10" s="9"/>
      <c r="G10" s="9"/>
      <c r="H10" s="9">
        <f t="shared" si="0"/>
        <v>2428800</v>
      </c>
      <c r="I10" s="11">
        <f t="shared" si="0"/>
        <v>4655856</v>
      </c>
    </row>
    <row r="11" spans="1:9" ht="20.149999999999999" customHeight="1" x14ac:dyDescent="0.4">
      <c r="A11" s="8" t="s">
        <v>17</v>
      </c>
      <c r="B11" s="9">
        <v>1743200</v>
      </c>
      <c r="C11" s="13">
        <v>3620263</v>
      </c>
      <c r="D11" s="12">
        <v>656160</v>
      </c>
      <c r="E11" s="10">
        <v>1437967</v>
      </c>
      <c r="F11" s="9"/>
      <c r="G11" s="9"/>
      <c r="H11" s="9">
        <f t="shared" si="0"/>
        <v>2399360</v>
      </c>
      <c r="I11" s="11">
        <f t="shared" si="0"/>
        <v>5058230</v>
      </c>
    </row>
    <row r="12" spans="1:9" ht="20.149999999999999" customHeight="1" x14ac:dyDescent="0.4">
      <c r="A12" s="8" t="s">
        <v>18</v>
      </c>
      <c r="B12" s="9">
        <v>1246800</v>
      </c>
      <c r="C12" s="10">
        <v>3038883</v>
      </c>
      <c r="D12" s="12">
        <v>428880</v>
      </c>
      <c r="E12" s="10">
        <v>961664</v>
      </c>
      <c r="F12" s="9"/>
      <c r="G12" s="9"/>
      <c r="H12" s="9">
        <f t="shared" si="0"/>
        <v>1675680</v>
      </c>
      <c r="I12" s="11">
        <f t="shared" si="0"/>
        <v>4000547</v>
      </c>
    </row>
    <row r="13" spans="1:9" ht="20.149999999999999" customHeight="1" x14ac:dyDescent="0.4">
      <c r="A13" s="8" t="s">
        <v>19</v>
      </c>
      <c r="B13" s="9">
        <v>1370800</v>
      </c>
      <c r="C13" s="10">
        <v>3248276</v>
      </c>
      <c r="D13" s="12">
        <v>489360</v>
      </c>
      <c r="E13" s="10">
        <v>1056744</v>
      </c>
      <c r="F13" s="9"/>
      <c r="G13" s="9"/>
      <c r="H13" s="9">
        <f t="shared" si="0"/>
        <v>1860160</v>
      </c>
      <c r="I13" s="11">
        <f t="shared" si="0"/>
        <v>4305020</v>
      </c>
    </row>
    <row r="14" spans="1:9" ht="20.149999999999999" customHeight="1" x14ac:dyDescent="0.4">
      <c r="A14" s="8" t="s">
        <v>20</v>
      </c>
      <c r="B14" s="9">
        <v>1338400</v>
      </c>
      <c r="C14" s="10">
        <v>3238717</v>
      </c>
      <c r="D14" s="12">
        <v>526800</v>
      </c>
      <c r="E14" s="10">
        <v>1286026</v>
      </c>
      <c r="F14" s="9"/>
      <c r="G14" s="9"/>
      <c r="H14" s="9">
        <f t="shared" si="0"/>
        <v>1865200</v>
      </c>
      <c r="I14" s="11">
        <f t="shared" si="0"/>
        <v>4524743</v>
      </c>
    </row>
    <row r="15" spans="1:9" ht="20.149999999999999" customHeight="1" x14ac:dyDescent="0.4">
      <c r="A15" s="8" t="s">
        <v>21</v>
      </c>
      <c r="B15" s="9">
        <v>1574000</v>
      </c>
      <c r="C15" s="10">
        <v>3353549</v>
      </c>
      <c r="D15" s="12">
        <v>582360</v>
      </c>
      <c r="E15" s="10">
        <v>1227163</v>
      </c>
      <c r="F15" s="9"/>
      <c r="G15" s="9"/>
      <c r="H15" s="9">
        <f t="shared" si="0"/>
        <v>2156360</v>
      </c>
      <c r="I15" s="11">
        <f t="shared" si="0"/>
        <v>4580712</v>
      </c>
    </row>
    <row r="16" spans="1:9" ht="20.149999999999999" customHeight="1" x14ac:dyDescent="0.4">
      <c r="A16" s="8" t="s">
        <v>22</v>
      </c>
      <c r="B16" s="9">
        <v>1496400</v>
      </c>
      <c r="C16" s="10">
        <v>3098191</v>
      </c>
      <c r="D16" s="12">
        <v>587760</v>
      </c>
      <c r="E16" s="10">
        <v>1134091</v>
      </c>
      <c r="F16" s="9"/>
      <c r="G16" s="9"/>
      <c r="H16" s="9">
        <f t="shared" si="0"/>
        <v>2084160</v>
      </c>
      <c r="I16" s="11">
        <f t="shared" si="0"/>
        <v>4232282</v>
      </c>
    </row>
    <row r="17" spans="1:9" ht="20.149999999999999" customHeight="1" x14ac:dyDescent="0.4">
      <c r="A17" s="14" t="s">
        <v>23</v>
      </c>
      <c r="B17" s="9">
        <f>SUM(B5:B16)</f>
        <v>16544800</v>
      </c>
      <c r="C17" s="9">
        <f>SUM(C5:C16)</f>
        <v>34821341</v>
      </c>
      <c r="D17" s="9">
        <f>SUM(D5:D16)</f>
        <v>6173160</v>
      </c>
      <c r="E17" s="9">
        <f>SUM(E5:E16)</f>
        <v>12442402</v>
      </c>
      <c r="F17" s="9"/>
      <c r="G17" s="9"/>
      <c r="H17" s="9">
        <f>SUM(H5:H16)</f>
        <v>22717960</v>
      </c>
      <c r="I17" s="9">
        <f>SUM(I5:I16)</f>
        <v>47263743</v>
      </c>
    </row>
    <row r="18" spans="1:9" ht="20.149999999999999" customHeight="1" x14ac:dyDescent="0.4">
      <c r="A18" s="15"/>
      <c r="B18" s="74" t="s">
        <v>24</v>
      </c>
      <c r="C18" s="74"/>
      <c r="D18" s="74">
        <f>SUM(B17,D17,F17)</f>
        <v>22717960</v>
      </c>
      <c r="E18" s="75"/>
      <c r="F18" s="16"/>
      <c r="G18" s="16"/>
      <c r="H18" s="4"/>
    </row>
    <row r="19" spans="1:9" ht="20.149999999999999" customHeight="1" x14ac:dyDescent="0.4">
      <c r="B19" s="75" t="s">
        <v>25</v>
      </c>
      <c r="C19" s="75"/>
      <c r="D19" s="74">
        <f>SUM(C17,E17,G17)</f>
        <v>47263743</v>
      </c>
      <c r="E19" s="75"/>
      <c r="F19" s="17"/>
    </row>
    <row r="20" spans="1:9" ht="20.149999999999999" customHeight="1" x14ac:dyDescent="0.4">
      <c r="B20" s="18"/>
      <c r="C20" s="18"/>
      <c r="D20" s="19"/>
      <c r="E20" s="19"/>
      <c r="F20" s="17"/>
    </row>
    <row r="21" spans="1:9" ht="20.149999999999999" customHeight="1" x14ac:dyDescent="0.4">
      <c r="A21" s="20" t="s">
        <v>26</v>
      </c>
    </row>
    <row r="22" spans="1:9" ht="20.149999999999999" customHeight="1" x14ac:dyDescent="0.4">
      <c r="A22" s="3"/>
      <c r="B22" s="76" t="s">
        <v>1</v>
      </c>
      <c r="C22" s="76"/>
      <c r="D22" s="76" t="s">
        <v>2</v>
      </c>
      <c r="E22" s="76"/>
      <c r="F22" s="76" t="s">
        <v>3</v>
      </c>
      <c r="G22" s="76"/>
    </row>
    <row r="23" spans="1:9" ht="20.149999999999999" customHeight="1" x14ac:dyDescent="0.4">
      <c r="B23" s="77" t="s">
        <v>4</v>
      </c>
      <c r="C23" s="78"/>
      <c r="D23" s="79" t="s">
        <v>5</v>
      </c>
      <c r="E23" s="80"/>
      <c r="F23" s="79" t="s">
        <v>6</v>
      </c>
      <c r="G23" s="80"/>
    </row>
    <row r="24" spans="1:9" ht="20.149999999999999" customHeight="1" x14ac:dyDescent="0.4">
      <c r="B24" s="5" t="s">
        <v>7</v>
      </c>
      <c r="C24" s="5" t="s">
        <v>8</v>
      </c>
      <c r="D24" s="6" t="s">
        <v>7</v>
      </c>
      <c r="E24" s="6" t="s">
        <v>8</v>
      </c>
      <c r="F24" s="6" t="s">
        <v>7</v>
      </c>
      <c r="G24" s="7" t="s">
        <v>8</v>
      </c>
      <c r="H24" s="7" t="s">
        <v>9</v>
      </c>
      <c r="I24" s="7" t="s">
        <v>10</v>
      </c>
    </row>
    <row r="25" spans="1:9" ht="20.149999999999999" customHeight="1" x14ac:dyDescent="0.4">
      <c r="A25" s="8" t="s">
        <v>11</v>
      </c>
      <c r="B25" s="9">
        <v>1252800</v>
      </c>
      <c r="C25" s="10">
        <v>2719819</v>
      </c>
      <c r="D25" s="21">
        <v>501720</v>
      </c>
      <c r="E25" s="10">
        <v>983034</v>
      </c>
      <c r="F25" s="9"/>
      <c r="G25" s="9"/>
      <c r="H25" s="9">
        <f t="shared" ref="H25:I36" si="1">SUM(B25,D25,F25)</f>
        <v>1754520</v>
      </c>
      <c r="I25" s="11">
        <f t="shared" si="1"/>
        <v>3702853</v>
      </c>
    </row>
    <row r="26" spans="1:9" ht="20.149999999999999" customHeight="1" x14ac:dyDescent="0.4">
      <c r="A26" s="8" t="s">
        <v>12</v>
      </c>
      <c r="B26" s="9">
        <v>1246000</v>
      </c>
      <c r="C26" s="10">
        <v>2627741</v>
      </c>
      <c r="D26" s="22">
        <v>486360</v>
      </c>
      <c r="E26" s="10">
        <v>933612</v>
      </c>
      <c r="F26" s="9"/>
      <c r="G26" s="9"/>
      <c r="H26" s="9">
        <f t="shared" si="1"/>
        <v>1732360</v>
      </c>
      <c r="I26" s="11">
        <f t="shared" si="1"/>
        <v>3561353</v>
      </c>
    </row>
    <row r="27" spans="1:9" ht="20.149999999999999" customHeight="1" x14ac:dyDescent="0.4">
      <c r="A27" s="8" t="s">
        <v>13</v>
      </c>
      <c r="B27" s="9">
        <v>659600</v>
      </c>
      <c r="C27" s="10">
        <v>1607133</v>
      </c>
      <c r="D27" s="22">
        <v>276360</v>
      </c>
      <c r="E27" s="10">
        <v>580810</v>
      </c>
      <c r="F27" s="9"/>
      <c r="G27" s="9"/>
      <c r="H27" s="9">
        <f t="shared" si="1"/>
        <v>935960</v>
      </c>
      <c r="I27" s="11">
        <f t="shared" si="1"/>
        <v>2187943</v>
      </c>
    </row>
    <row r="28" spans="1:9" ht="20.149999999999999" customHeight="1" x14ac:dyDescent="0.4">
      <c r="A28" s="8" t="s">
        <v>14</v>
      </c>
      <c r="B28" s="9">
        <v>1258000</v>
      </c>
      <c r="C28" s="10">
        <v>2692462</v>
      </c>
      <c r="D28" s="22">
        <v>522120</v>
      </c>
      <c r="E28" s="10">
        <v>1021476</v>
      </c>
      <c r="F28" s="9"/>
      <c r="G28" s="9"/>
      <c r="H28" s="9">
        <f t="shared" si="1"/>
        <v>1780120</v>
      </c>
      <c r="I28" s="11">
        <f t="shared" si="1"/>
        <v>3713938</v>
      </c>
    </row>
    <row r="29" spans="1:9" ht="20.149999999999999" customHeight="1" x14ac:dyDescent="0.4">
      <c r="A29" s="8" t="s">
        <v>15</v>
      </c>
      <c r="B29" s="9">
        <v>1312400</v>
      </c>
      <c r="C29" s="10">
        <v>2778672</v>
      </c>
      <c r="D29" s="22">
        <v>528360</v>
      </c>
      <c r="E29" s="10">
        <v>1063027</v>
      </c>
      <c r="F29" s="9"/>
      <c r="G29" s="9"/>
      <c r="H29" s="9">
        <f t="shared" si="1"/>
        <v>1840760</v>
      </c>
      <c r="I29" s="11">
        <f t="shared" si="1"/>
        <v>3841699</v>
      </c>
    </row>
    <row r="30" spans="1:9" ht="20.149999999999999" customHeight="1" x14ac:dyDescent="0.4">
      <c r="A30" s="8" t="s">
        <v>16</v>
      </c>
      <c r="B30" s="9">
        <v>1791600</v>
      </c>
      <c r="C30" s="10">
        <v>3850004</v>
      </c>
      <c r="D30" s="22">
        <v>691560</v>
      </c>
      <c r="E30" s="10">
        <v>1492786</v>
      </c>
      <c r="F30" s="9"/>
      <c r="G30" s="9"/>
      <c r="H30" s="9">
        <f t="shared" si="1"/>
        <v>2483160</v>
      </c>
      <c r="I30" s="11">
        <f t="shared" si="1"/>
        <v>5342790</v>
      </c>
    </row>
    <row r="31" spans="1:9" ht="20.149999999999999" customHeight="1" x14ac:dyDescent="0.4">
      <c r="A31" s="8" t="s">
        <v>17</v>
      </c>
      <c r="B31" s="9">
        <v>1682000</v>
      </c>
      <c r="C31" s="10">
        <v>4117824</v>
      </c>
      <c r="D31" s="22">
        <v>656520</v>
      </c>
      <c r="E31" s="10">
        <v>1578876</v>
      </c>
      <c r="F31" s="9"/>
      <c r="G31" s="9"/>
      <c r="H31" s="9">
        <f t="shared" si="1"/>
        <v>2338520</v>
      </c>
      <c r="I31" s="11">
        <f t="shared" si="1"/>
        <v>5696700</v>
      </c>
    </row>
    <row r="32" spans="1:9" ht="20.149999999999999" customHeight="1" x14ac:dyDescent="0.4">
      <c r="A32" s="8" t="s">
        <v>18</v>
      </c>
      <c r="B32" s="9">
        <v>1596400</v>
      </c>
      <c r="C32" s="10">
        <v>3900770</v>
      </c>
      <c r="D32" s="22">
        <v>526800</v>
      </c>
      <c r="E32" s="10">
        <v>1299613</v>
      </c>
      <c r="F32" s="9">
        <v>109980</v>
      </c>
      <c r="G32" s="9">
        <v>298826</v>
      </c>
      <c r="H32" s="9">
        <f t="shared" si="1"/>
        <v>2233180</v>
      </c>
      <c r="I32" s="11">
        <f t="shared" si="1"/>
        <v>5499209</v>
      </c>
    </row>
    <row r="33" spans="1:10" ht="20.149999999999999" customHeight="1" x14ac:dyDescent="0.4">
      <c r="A33" s="8" t="s">
        <v>19</v>
      </c>
      <c r="B33" s="9">
        <v>1188000</v>
      </c>
      <c r="C33" s="10">
        <v>2814282</v>
      </c>
      <c r="D33" s="22">
        <v>516960</v>
      </c>
      <c r="E33" s="10">
        <v>1117346</v>
      </c>
      <c r="F33" s="9">
        <v>94920</v>
      </c>
      <c r="G33" s="9">
        <v>257309</v>
      </c>
      <c r="H33" s="9">
        <f t="shared" si="1"/>
        <v>1799880</v>
      </c>
      <c r="I33" s="11">
        <f t="shared" si="1"/>
        <v>4188937</v>
      </c>
    </row>
    <row r="34" spans="1:10" ht="20.149999999999999" customHeight="1" x14ac:dyDescent="0.4">
      <c r="A34" s="8" t="s">
        <v>20</v>
      </c>
      <c r="B34" s="9">
        <v>1396800</v>
      </c>
      <c r="C34" s="10">
        <v>3392597</v>
      </c>
      <c r="D34" s="22">
        <v>554400</v>
      </c>
      <c r="E34" s="10">
        <v>1363513</v>
      </c>
      <c r="F34" s="23">
        <v>95060</v>
      </c>
      <c r="G34" s="24">
        <v>319193</v>
      </c>
      <c r="H34" s="9">
        <f t="shared" si="1"/>
        <v>2046260</v>
      </c>
      <c r="I34" s="11">
        <f t="shared" si="1"/>
        <v>5075303</v>
      </c>
      <c r="J34" s="2" t="s">
        <v>27</v>
      </c>
    </row>
    <row r="35" spans="1:10" ht="20.149999999999999" customHeight="1" x14ac:dyDescent="0.4">
      <c r="A35" s="14" t="s">
        <v>21</v>
      </c>
      <c r="B35" s="9">
        <v>1679600</v>
      </c>
      <c r="C35" s="10">
        <v>3557870</v>
      </c>
      <c r="D35" s="22">
        <v>638880</v>
      </c>
      <c r="E35" s="10">
        <v>1418704</v>
      </c>
      <c r="F35" s="9">
        <v>105600</v>
      </c>
      <c r="G35" s="10">
        <v>384267</v>
      </c>
      <c r="H35" s="9">
        <f t="shared" si="1"/>
        <v>2424080</v>
      </c>
      <c r="I35" s="11">
        <f t="shared" si="1"/>
        <v>5360841</v>
      </c>
    </row>
    <row r="36" spans="1:10" ht="20.149999999999999" customHeight="1" x14ac:dyDescent="0.4">
      <c r="A36" s="14" t="s">
        <v>22</v>
      </c>
      <c r="B36" s="9">
        <v>1369200</v>
      </c>
      <c r="C36" s="10">
        <v>2917202</v>
      </c>
      <c r="D36" s="22">
        <v>515520</v>
      </c>
      <c r="E36" s="10">
        <v>1033213</v>
      </c>
      <c r="F36" s="9">
        <v>82000</v>
      </c>
      <c r="G36" s="10">
        <v>335758</v>
      </c>
      <c r="H36" s="9">
        <f t="shared" si="1"/>
        <v>1966720</v>
      </c>
      <c r="I36" s="11">
        <f t="shared" si="1"/>
        <v>4286173</v>
      </c>
    </row>
    <row r="37" spans="1:10" ht="20.149999999999999" customHeight="1" x14ac:dyDescent="0.4">
      <c r="A37" s="25" t="s">
        <v>23</v>
      </c>
      <c r="B37" s="9">
        <f t="shared" ref="B37:I37" si="2">SUM(B25:B36)</f>
        <v>16432400</v>
      </c>
      <c r="C37" s="9">
        <f t="shared" si="2"/>
        <v>36976376</v>
      </c>
      <c r="D37" s="9">
        <f t="shared" si="2"/>
        <v>6415560</v>
      </c>
      <c r="E37" s="9">
        <f t="shared" si="2"/>
        <v>13886010</v>
      </c>
      <c r="F37" s="9">
        <f t="shared" si="2"/>
        <v>487560</v>
      </c>
      <c r="G37" s="9">
        <f t="shared" si="2"/>
        <v>1595353</v>
      </c>
      <c r="H37" s="9">
        <f t="shared" si="2"/>
        <v>23335520</v>
      </c>
      <c r="I37" s="9">
        <f t="shared" si="2"/>
        <v>52457739</v>
      </c>
    </row>
    <row r="38" spans="1:10" ht="20.149999999999999" customHeight="1" x14ac:dyDescent="0.4">
      <c r="B38" s="75" t="s">
        <v>24</v>
      </c>
      <c r="C38" s="75"/>
      <c r="D38" s="74">
        <f>SUM(B37,D37,F37)</f>
        <v>23335520</v>
      </c>
      <c r="E38" s="75"/>
    </row>
    <row r="39" spans="1:10" ht="20.149999999999999" customHeight="1" x14ac:dyDescent="0.4">
      <c r="B39" s="75" t="s">
        <v>25</v>
      </c>
      <c r="C39" s="75"/>
      <c r="D39" s="74">
        <f>SUM(C37,E37,G37)</f>
        <v>52457739</v>
      </c>
      <c r="E39" s="75"/>
    </row>
    <row r="40" spans="1:10" ht="20.149999999999999" customHeight="1" x14ac:dyDescent="0.4">
      <c r="B40" s="18"/>
      <c r="C40" s="18"/>
      <c r="D40" s="19"/>
      <c r="E40" s="18"/>
    </row>
    <row r="41" spans="1:10" ht="20.149999999999999" customHeight="1" x14ac:dyDescent="0.4">
      <c r="B41" s="18"/>
      <c r="C41" s="18"/>
      <c r="D41" s="19"/>
      <c r="E41" s="18"/>
    </row>
    <row r="43" spans="1:10" ht="20.149999999999999" customHeight="1" x14ac:dyDescent="0.4">
      <c r="A43" s="26" t="s">
        <v>28</v>
      </c>
    </row>
    <row r="44" spans="1:10" ht="20.149999999999999" customHeight="1" x14ac:dyDescent="0.4">
      <c r="B44" s="76" t="s">
        <v>1</v>
      </c>
      <c r="C44" s="76"/>
      <c r="D44" s="76" t="s">
        <v>2</v>
      </c>
      <c r="E44" s="76"/>
      <c r="F44" s="76" t="s">
        <v>3</v>
      </c>
      <c r="G44" s="76"/>
    </row>
    <row r="45" spans="1:10" ht="20.149999999999999" customHeight="1" x14ac:dyDescent="0.4">
      <c r="B45" s="77" t="s">
        <v>4</v>
      </c>
      <c r="C45" s="78"/>
      <c r="D45" s="79" t="s">
        <v>5</v>
      </c>
      <c r="E45" s="80"/>
      <c r="F45" s="79" t="s">
        <v>6</v>
      </c>
      <c r="G45" s="80"/>
    </row>
    <row r="46" spans="1:10" ht="20.149999999999999" customHeight="1" x14ac:dyDescent="0.4">
      <c r="B46" s="5" t="s">
        <v>7</v>
      </c>
      <c r="C46" s="5" t="s">
        <v>8</v>
      </c>
      <c r="D46" s="6" t="s">
        <v>7</v>
      </c>
      <c r="E46" s="6" t="s">
        <v>8</v>
      </c>
      <c r="F46" s="6" t="s">
        <v>7</v>
      </c>
      <c r="G46" s="7" t="s">
        <v>8</v>
      </c>
      <c r="H46" s="7" t="s">
        <v>9</v>
      </c>
      <c r="I46" s="7" t="s">
        <v>10</v>
      </c>
    </row>
    <row r="47" spans="1:10" ht="20.149999999999999" customHeight="1" x14ac:dyDescent="0.4">
      <c r="A47" s="8" t="s">
        <v>11</v>
      </c>
      <c r="B47" s="9">
        <v>1212400</v>
      </c>
      <c r="C47" s="10">
        <v>2623792</v>
      </c>
      <c r="D47" s="21">
        <v>463200</v>
      </c>
      <c r="E47" s="10">
        <v>936926</v>
      </c>
      <c r="F47" s="9">
        <v>68000</v>
      </c>
      <c r="G47" s="9">
        <v>309288</v>
      </c>
      <c r="H47" s="9">
        <f t="shared" ref="H47:I58" si="3">SUM(B47,D47,F47)</f>
        <v>1743600</v>
      </c>
      <c r="I47" s="11">
        <f t="shared" si="3"/>
        <v>3870006</v>
      </c>
    </row>
    <row r="48" spans="1:10" ht="20.149999999999999" customHeight="1" x14ac:dyDescent="0.4">
      <c r="A48" s="8" t="s">
        <v>12</v>
      </c>
      <c r="B48" s="9">
        <v>1295200</v>
      </c>
      <c r="C48" s="10">
        <v>2688525</v>
      </c>
      <c r="D48" s="22">
        <v>489000</v>
      </c>
      <c r="E48" s="10">
        <v>954608</v>
      </c>
      <c r="F48" s="9">
        <v>72200</v>
      </c>
      <c r="G48" s="9">
        <v>311477</v>
      </c>
      <c r="H48" s="9">
        <f t="shared" si="3"/>
        <v>1856400</v>
      </c>
      <c r="I48" s="11">
        <f t="shared" si="3"/>
        <v>3954610</v>
      </c>
    </row>
    <row r="49" spans="1:10" ht="20.149999999999999" customHeight="1" x14ac:dyDescent="0.4">
      <c r="A49" s="8" t="s">
        <v>13</v>
      </c>
      <c r="B49" s="9">
        <v>715200</v>
      </c>
      <c r="C49" s="10">
        <v>1695632</v>
      </c>
      <c r="D49" s="22">
        <v>287040</v>
      </c>
      <c r="E49" s="10">
        <v>599217</v>
      </c>
      <c r="F49" s="9">
        <v>48200</v>
      </c>
      <c r="G49" s="9">
        <v>265943</v>
      </c>
      <c r="H49" s="9">
        <f t="shared" si="3"/>
        <v>1050440</v>
      </c>
      <c r="I49" s="11">
        <f t="shared" si="3"/>
        <v>2560792</v>
      </c>
    </row>
    <row r="50" spans="1:10" ht="20.149999999999999" customHeight="1" x14ac:dyDescent="0.4">
      <c r="A50" s="8" t="s">
        <v>14</v>
      </c>
      <c r="B50" s="9">
        <v>1260400</v>
      </c>
      <c r="C50" s="10">
        <v>2704264</v>
      </c>
      <c r="D50" s="22">
        <v>509160</v>
      </c>
      <c r="E50" s="10">
        <v>989088</v>
      </c>
      <c r="F50" s="9">
        <v>82400</v>
      </c>
      <c r="G50" s="9">
        <v>332774</v>
      </c>
      <c r="H50" s="9">
        <f t="shared" si="3"/>
        <v>1851960</v>
      </c>
      <c r="I50" s="11">
        <f t="shared" si="3"/>
        <v>4026126</v>
      </c>
    </row>
    <row r="51" spans="1:10" ht="20.149999999999999" customHeight="1" x14ac:dyDescent="0.4">
      <c r="A51" s="8" t="s">
        <v>15</v>
      </c>
      <c r="B51" s="23">
        <v>1462800</v>
      </c>
      <c r="C51" s="10">
        <v>2991851</v>
      </c>
      <c r="D51" s="22">
        <v>546600</v>
      </c>
      <c r="E51" s="10">
        <v>1038777</v>
      </c>
      <c r="F51" s="9">
        <v>111800</v>
      </c>
      <c r="G51" s="9">
        <v>377377</v>
      </c>
      <c r="H51" s="9">
        <f t="shared" si="3"/>
        <v>2121200</v>
      </c>
      <c r="I51" s="11">
        <f t="shared" si="3"/>
        <v>4408005</v>
      </c>
    </row>
    <row r="52" spans="1:10" ht="20.149999999999999" customHeight="1" x14ac:dyDescent="0.4">
      <c r="A52" s="8" t="s">
        <v>16</v>
      </c>
      <c r="B52" s="9">
        <v>1577600</v>
      </c>
      <c r="C52" s="10">
        <v>3233214</v>
      </c>
      <c r="D52" s="22">
        <v>553080</v>
      </c>
      <c r="E52" s="10">
        <v>1135560</v>
      </c>
      <c r="F52" s="9">
        <v>121800</v>
      </c>
      <c r="G52" s="9">
        <v>398660</v>
      </c>
      <c r="H52" s="9">
        <f t="shared" si="3"/>
        <v>2252480</v>
      </c>
      <c r="I52" s="11">
        <f t="shared" si="3"/>
        <v>4767434</v>
      </c>
    </row>
    <row r="53" spans="1:10" ht="20.149999999999999" customHeight="1" x14ac:dyDescent="0.4">
      <c r="A53" s="8" t="s">
        <v>17</v>
      </c>
      <c r="B53" s="9">
        <v>1916800</v>
      </c>
      <c r="C53" s="10">
        <v>4333204</v>
      </c>
      <c r="D53" s="22">
        <v>695640</v>
      </c>
      <c r="E53" s="10">
        <v>1594850</v>
      </c>
      <c r="F53" s="9">
        <v>154600</v>
      </c>
      <c r="G53" s="9">
        <v>529858</v>
      </c>
      <c r="H53" s="9">
        <f t="shared" si="3"/>
        <v>2767040</v>
      </c>
      <c r="I53" s="11">
        <f t="shared" si="3"/>
        <v>6457912</v>
      </c>
      <c r="J53" s="2" t="s">
        <v>29</v>
      </c>
    </row>
    <row r="54" spans="1:10" ht="20.149999999999999" customHeight="1" x14ac:dyDescent="0.4">
      <c r="A54" s="8" t="s">
        <v>18</v>
      </c>
      <c r="B54" s="9">
        <v>1165600</v>
      </c>
      <c r="C54" s="10">
        <v>3271728</v>
      </c>
      <c r="D54" s="22">
        <v>369960</v>
      </c>
      <c r="E54" s="10">
        <v>990331</v>
      </c>
      <c r="F54" s="9">
        <v>104000</v>
      </c>
      <c r="G54" s="9">
        <v>478100</v>
      </c>
      <c r="H54" s="9">
        <f t="shared" si="3"/>
        <v>1639560</v>
      </c>
      <c r="I54" s="11">
        <f t="shared" si="3"/>
        <v>4740159</v>
      </c>
      <c r="J54" s="27">
        <f>I54/H54</f>
        <v>2.8911165190660908</v>
      </c>
    </row>
    <row r="55" spans="1:10" ht="20.149999999999999" customHeight="1" x14ac:dyDescent="0.4">
      <c r="A55" s="8" t="s">
        <v>19</v>
      </c>
      <c r="B55" s="9">
        <v>1184000</v>
      </c>
      <c r="C55" s="10">
        <v>3345767</v>
      </c>
      <c r="D55" s="22">
        <v>368880</v>
      </c>
      <c r="E55" s="10">
        <v>993409</v>
      </c>
      <c r="F55" s="9">
        <v>111800</v>
      </c>
      <c r="G55" s="9">
        <v>497725</v>
      </c>
      <c r="H55" s="9">
        <f t="shared" si="3"/>
        <v>1664680</v>
      </c>
      <c r="I55" s="11">
        <f t="shared" si="3"/>
        <v>4836901</v>
      </c>
      <c r="J55" s="27">
        <f>I55/H55</f>
        <v>2.9056040800634357</v>
      </c>
    </row>
    <row r="56" spans="1:10" ht="20.149999999999999" customHeight="1" x14ac:dyDescent="0.4">
      <c r="A56" s="8" t="s">
        <v>20</v>
      </c>
      <c r="B56" s="9">
        <v>1687600</v>
      </c>
      <c r="C56" s="10">
        <v>4601810</v>
      </c>
      <c r="D56" s="22">
        <v>607800</v>
      </c>
      <c r="E56" s="10">
        <v>1649148</v>
      </c>
      <c r="F56" s="9">
        <v>161400</v>
      </c>
      <c r="G56" s="10">
        <v>613323</v>
      </c>
      <c r="H56" s="9">
        <f t="shared" si="3"/>
        <v>2456800</v>
      </c>
      <c r="I56" s="11">
        <f t="shared" si="3"/>
        <v>6864281</v>
      </c>
    </row>
    <row r="57" spans="1:10" ht="20.149999999999999" customHeight="1" x14ac:dyDescent="0.4">
      <c r="A57" s="14" t="s">
        <v>21</v>
      </c>
      <c r="B57" s="9">
        <v>1514000</v>
      </c>
      <c r="C57" s="10">
        <v>4162780</v>
      </c>
      <c r="D57" s="22">
        <v>509760</v>
      </c>
      <c r="E57" s="10">
        <v>1344203</v>
      </c>
      <c r="F57" s="9">
        <v>143000</v>
      </c>
      <c r="G57" s="10">
        <v>535339</v>
      </c>
      <c r="H57" s="9">
        <f t="shared" si="3"/>
        <v>2166760</v>
      </c>
      <c r="I57" s="11">
        <f t="shared" si="3"/>
        <v>6042322</v>
      </c>
    </row>
    <row r="58" spans="1:10" ht="20.149999999999999" customHeight="1" x14ac:dyDescent="0.4">
      <c r="A58" s="14" t="s">
        <v>22</v>
      </c>
      <c r="B58" s="9">
        <v>1355200</v>
      </c>
      <c r="C58" s="10">
        <v>3767806</v>
      </c>
      <c r="D58" s="22">
        <v>466320</v>
      </c>
      <c r="E58" s="10">
        <v>1273116</v>
      </c>
      <c r="F58" s="9">
        <v>123000</v>
      </c>
      <c r="G58" s="10">
        <v>486024</v>
      </c>
      <c r="H58" s="9">
        <f t="shared" si="3"/>
        <v>1944520</v>
      </c>
      <c r="I58" s="11">
        <f t="shared" si="3"/>
        <v>5526946</v>
      </c>
    </row>
    <row r="59" spans="1:10" ht="20.149999999999999" customHeight="1" x14ac:dyDescent="0.4">
      <c r="A59" s="25" t="s">
        <v>23</v>
      </c>
      <c r="B59" s="9">
        <f t="shared" ref="B59:I59" si="4">SUM(B47:B58)</f>
        <v>16346800</v>
      </c>
      <c r="C59" s="9">
        <f t="shared" si="4"/>
        <v>39420373</v>
      </c>
      <c r="D59" s="9">
        <f t="shared" si="4"/>
        <v>5866440</v>
      </c>
      <c r="E59" s="9">
        <f t="shared" si="4"/>
        <v>13499233</v>
      </c>
      <c r="F59" s="9">
        <f t="shared" si="4"/>
        <v>1302200</v>
      </c>
      <c r="G59" s="9">
        <f t="shared" si="4"/>
        <v>5135888</v>
      </c>
      <c r="H59" s="9">
        <f t="shared" si="4"/>
        <v>23515440</v>
      </c>
      <c r="I59" s="9">
        <f t="shared" si="4"/>
        <v>58055494</v>
      </c>
      <c r="J59" s="2">
        <f>I59/H59</f>
        <v>2.4688244829779924</v>
      </c>
    </row>
    <row r="60" spans="1:10" ht="20.149999999999999" customHeight="1" x14ac:dyDescent="0.4">
      <c r="B60" s="75" t="s">
        <v>24</v>
      </c>
      <c r="C60" s="75"/>
      <c r="D60" s="74">
        <f>SUM(B59,D59,F59)</f>
        <v>23515440</v>
      </c>
      <c r="E60" s="75"/>
      <c r="F60" s="28" t="s">
        <v>30</v>
      </c>
      <c r="G60" s="28"/>
    </row>
    <row r="61" spans="1:10" ht="20.149999999999999" customHeight="1" x14ac:dyDescent="0.4">
      <c r="B61" s="75" t="s">
        <v>25</v>
      </c>
      <c r="C61" s="75"/>
      <c r="D61" s="74">
        <f>SUM(C59,E59,G59)</f>
        <v>58055494</v>
      </c>
      <c r="E61" s="75"/>
      <c r="F61" s="28" t="s">
        <v>31</v>
      </c>
      <c r="G61" s="28"/>
    </row>
    <row r="63" spans="1:10" ht="20.149999999999999" customHeight="1" x14ac:dyDescent="0.4">
      <c r="A63" s="26" t="s">
        <v>32</v>
      </c>
      <c r="G63" s="29"/>
    </row>
    <row r="64" spans="1:10" ht="20.149999999999999" customHeight="1" x14ac:dyDescent="0.4">
      <c r="B64" s="76" t="s">
        <v>1</v>
      </c>
      <c r="C64" s="76"/>
      <c r="D64" s="76" t="s">
        <v>2</v>
      </c>
      <c r="E64" s="76"/>
      <c r="F64" s="76" t="s">
        <v>3</v>
      </c>
      <c r="G64" s="76"/>
    </row>
    <row r="65" spans="1:10" ht="20.149999999999999" customHeight="1" x14ac:dyDescent="0.4">
      <c r="B65" s="77" t="s">
        <v>4</v>
      </c>
      <c r="C65" s="78"/>
      <c r="D65" s="79" t="s">
        <v>5</v>
      </c>
      <c r="E65" s="80"/>
      <c r="F65" s="79" t="s">
        <v>6</v>
      </c>
      <c r="G65" s="80"/>
    </row>
    <row r="66" spans="1:10" ht="20.149999999999999" customHeight="1" x14ac:dyDescent="0.4">
      <c r="B66" s="5" t="s">
        <v>7</v>
      </c>
      <c r="C66" s="5" t="s">
        <v>8</v>
      </c>
      <c r="D66" s="6" t="s">
        <v>7</v>
      </c>
      <c r="E66" s="6" t="s">
        <v>8</v>
      </c>
      <c r="F66" s="6" t="s">
        <v>7</v>
      </c>
      <c r="G66" s="7" t="s">
        <v>8</v>
      </c>
      <c r="H66" s="7" t="s">
        <v>9</v>
      </c>
      <c r="I66" s="7" t="s">
        <v>10</v>
      </c>
    </row>
    <row r="67" spans="1:10" ht="20.149999999999999" customHeight="1" x14ac:dyDescent="0.4">
      <c r="A67" s="8" t="s">
        <v>11</v>
      </c>
      <c r="B67" s="9">
        <v>1404000</v>
      </c>
      <c r="C67" s="10">
        <v>3818352</v>
      </c>
      <c r="D67" s="21">
        <v>501120</v>
      </c>
      <c r="E67" s="10">
        <v>1285801</v>
      </c>
      <c r="F67" s="9">
        <v>112000</v>
      </c>
      <c r="G67" s="9">
        <v>456377</v>
      </c>
      <c r="H67" s="9">
        <f t="shared" ref="H67:I78" si="5">SUM(B67,D67,F67)</f>
        <v>2017120</v>
      </c>
      <c r="I67" s="11">
        <f t="shared" si="5"/>
        <v>5560530</v>
      </c>
    </row>
    <row r="68" spans="1:10" ht="20.149999999999999" customHeight="1" x14ac:dyDescent="0.4">
      <c r="A68" s="8" t="s">
        <v>12</v>
      </c>
      <c r="B68" s="9">
        <v>894800</v>
      </c>
      <c r="C68" s="10">
        <v>2642760</v>
      </c>
      <c r="D68" s="22">
        <v>332880</v>
      </c>
      <c r="E68" s="10">
        <v>914163</v>
      </c>
      <c r="F68" s="9">
        <v>60200</v>
      </c>
      <c r="G68" s="9">
        <v>331730</v>
      </c>
      <c r="H68" s="9">
        <f t="shared" si="5"/>
        <v>1287880</v>
      </c>
      <c r="I68" s="11">
        <f t="shared" si="5"/>
        <v>3888653</v>
      </c>
      <c r="J68" s="2" t="s">
        <v>33</v>
      </c>
    </row>
    <row r="69" spans="1:10" ht="20.149999999999999" customHeight="1" x14ac:dyDescent="0.4">
      <c r="A69" s="8" t="s">
        <v>13</v>
      </c>
      <c r="B69" s="30">
        <v>1062800</v>
      </c>
      <c r="C69" s="31">
        <v>2928477</v>
      </c>
      <c r="D69" s="32">
        <v>369600</v>
      </c>
      <c r="E69" s="31">
        <v>955267</v>
      </c>
      <c r="F69" s="30">
        <v>94000</v>
      </c>
      <c r="G69" s="31">
        <v>401000</v>
      </c>
      <c r="H69" s="9">
        <f t="shared" si="5"/>
        <v>1526400</v>
      </c>
      <c r="I69" s="11">
        <f t="shared" si="5"/>
        <v>4284744</v>
      </c>
    </row>
    <row r="70" spans="1:10" ht="20.149999999999999" customHeight="1" x14ac:dyDescent="0.4">
      <c r="A70" s="8" t="s">
        <v>14</v>
      </c>
      <c r="B70" s="9">
        <v>1298800</v>
      </c>
      <c r="C70" s="10">
        <v>3638537</v>
      </c>
      <c r="D70" s="22">
        <v>458760</v>
      </c>
      <c r="E70" s="10">
        <v>1209388</v>
      </c>
      <c r="F70" s="9">
        <v>113200</v>
      </c>
      <c r="G70" s="9">
        <v>464510</v>
      </c>
      <c r="H70" s="9">
        <f t="shared" si="5"/>
        <v>1870760</v>
      </c>
      <c r="I70" s="11">
        <f t="shared" si="5"/>
        <v>5312435</v>
      </c>
    </row>
    <row r="71" spans="1:10" ht="20.149999999999999" customHeight="1" x14ac:dyDescent="0.4">
      <c r="A71" s="8" t="s">
        <v>15</v>
      </c>
      <c r="B71" s="23">
        <v>1412400</v>
      </c>
      <c r="C71" s="24">
        <v>3831230</v>
      </c>
      <c r="D71" s="33">
        <v>478560</v>
      </c>
      <c r="E71" s="24">
        <v>1238660</v>
      </c>
      <c r="F71" s="23">
        <v>130000</v>
      </c>
      <c r="G71" s="23">
        <v>496522</v>
      </c>
      <c r="H71" s="23">
        <f t="shared" si="5"/>
        <v>2020960</v>
      </c>
      <c r="I71" s="34">
        <f t="shared" si="5"/>
        <v>5566412</v>
      </c>
    </row>
    <row r="72" spans="1:10" ht="20.149999999999999" customHeight="1" x14ac:dyDescent="0.4">
      <c r="A72" s="8" t="s">
        <v>16</v>
      </c>
      <c r="B72" s="9">
        <v>1449600</v>
      </c>
      <c r="C72" s="10">
        <v>3960848</v>
      </c>
      <c r="D72" s="22">
        <v>455640</v>
      </c>
      <c r="E72" s="10">
        <v>1304638</v>
      </c>
      <c r="F72" s="9">
        <v>135600</v>
      </c>
      <c r="G72" s="9">
        <v>512389</v>
      </c>
      <c r="H72" s="9">
        <f t="shared" si="5"/>
        <v>2040840</v>
      </c>
      <c r="I72" s="11">
        <f t="shared" si="5"/>
        <v>5777875</v>
      </c>
    </row>
    <row r="73" spans="1:10" ht="20.149999999999999" customHeight="1" x14ac:dyDescent="0.4">
      <c r="A73" s="8" t="s">
        <v>17</v>
      </c>
      <c r="B73" s="9">
        <v>1745600</v>
      </c>
      <c r="C73" s="10">
        <v>5219243</v>
      </c>
      <c r="D73" s="22">
        <v>583440</v>
      </c>
      <c r="E73" s="10">
        <v>1705994</v>
      </c>
      <c r="F73" s="9">
        <v>170000</v>
      </c>
      <c r="G73" s="9">
        <v>671085</v>
      </c>
      <c r="H73" s="9">
        <f t="shared" si="5"/>
        <v>2499040</v>
      </c>
      <c r="I73" s="11">
        <f t="shared" si="5"/>
        <v>7596322</v>
      </c>
    </row>
    <row r="74" spans="1:10" ht="20.149999999999999" customHeight="1" x14ac:dyDescent="0.4">
      <c r="A74" s="8" t="s">
        <v>18</v>
      </c>
      <c r="B74" s="9">
        <v>1505200</v>
      </c>
      <c r="C74" s="10">
        <v>4487516</v>
      </c>
      <c r="D74" s="22">
        <v>433680</v>
      </c>
      <c r="E74" s="10">
        <v>1258068</v>
      </c>
      <c r="F74" s="9">
        <v>165600</v>
      </c>
      <c r="G74" s="9">
        <v>674880</v>
      </c>
      <c r="H74" s="9">
        <f t="shared" si="5"/>
        <v>2104480</v>
      </c>
      <c r="I74" s="11">
        <f t="shared" si="5"/>
        <v>6420464</v>
      </c>
    </row>
    <row r="75" spans="1:10" ht="20.149999999999999" customHeight="1" x14ac:dyDescent="0.4">
      <c r="A75" s="8" t="s">
        <v>19</v>
      </c>
      <c r="B75" s="9">
        <v>1210800</v>
      </c>
      <c r="C75" s="10">
        <v>3810155</v>
      </c>
      <c r="D75" s="22">
        <v>384600</v>
      </c>
      <c r="E75" s="10">
        <v>1158298</v>
      </c>
      <c r="F75" s="9">
        <v>134000</v>
      </c>
      <c r="G75" s="10">
        <v>601319</v>
      </c>
      <c r="H75" s="9">
        <f t="shared" si="5"/>
        <v>1729400</v>
      </c>
      <c r="I75" s="11">
        <f t="shared" si="5"/>
        <v>5569772</v>
      </c>
    </row>
    <row r="76" spans="1:10" ht="20.149999999999999" customHeight="1" x14ac:dyDescent="0.4">
      <c r="A76" s="8" t="s">
        <v>20</v>
      </c>
      <c r="B76" s="9">
        <v>1579200</v>
      </c>
      <c r="C76" s="24">
        <v>4135783</v>
      </c>
      <c r="D76" s="22">
        <v>550560</v>
      </c>
      <c r="E76" s="10">
        <v>1471161</v>
      </c>
      <c r="F76" s="9">
        <v>156400</v>
      </c>
      <c r="G76" s="10">
        <v>555377</v>
      </c>
      <c r="H76" s="9">
        <f t="shared" si="5"/>
        <v>2286160</v>
      </c>
      <c r="I76" s="11">
        <f t="shared" si="5"/>
        <v>6162321</v>
      </c>
    </row>
    <row r="77" spans="1:10" ht="20.149999999999999" customHeight="1" x14ac:dyDescent="0.4">
      <c r="A77" s="14" t="s">
        <v>21</v>
      </c>
      <c r="B77" s="9">
        <v>1566800</v>
      </c>
      <c r="C77" s="10">
        <v>3966834</v>
      </c>
      <c r="D77" s="22">
        <v>510360</v>
      </c>
      <c r="E77" s="10">
        <v>1290383</v>
      </c>
      <c r="F77" s="9">
        <v>158400</v>
      </c>
      <c r="G77" s="10">
        <v>533989</v>
      </c>
      <c r="H77" s="9">
        <f t="shared" si="5"/>
        <v>2235560</v>
      </c>
      <c r="I77" s="11">
        <f t="shared" si="5"/>
        <v>5791206</v>
      </c>
    </row>
    <row r="78" spans="1:10" ht="20.149999999999999" customHeight="1" x14ac:dyDescent="0.4">
      <c r="A78" s="14" t="s">
        <v>22</v>
      </c>
      <c r="B78" s="9">
        <v>1320400</v>
      </c>
      <c r="C78" s="10">
        <v>3324395</v>
      </c>
      <c r="D78" s="22">
        <v>450120</v>
      </c>
      <c r="E78" s="10">
        <v>1077049</v>
      </c>
      <c r="F78" s="9">
        <v>127800</v>
      </c>
      <c r="G78" s="35">
        <v>463674</v>
      </c>
      <c r="H78" s="9">
        <f t="shared" si="5"/>
        <v>1898320</v>
      </c>
      <c r="I78" s="11">
        <f t="shared" si="5"/>
        <v>4865118</v>
      </c>
    </row>
    <row r="79" spans="1:10" ht="20.149999999999999" customHeight="1" x14ac:dyDescent="0.4">
      <c r="A79" s="25" t="s">
        <v>23</v>
      </c>
      <c r="B79" s="9">
        <f>SUM(B67:B78)</f>
        <v>16450400</v>
      </c>
      <c r="C79" s="9">
        <f>SUM(C67:C78)</f>
        <v>45764130</v>
      </c>
      <c r="D79" s="9">
        <f>SUM(D67:D78)</f>
        <v>5509320</v>
      </c>
      <c r="E79" s="9">
        <f>SUM(E67:E78)</f>
        <v>14868870</v>
      </c>
      <c r="F79" s="9">
        <f>SUM(F67:F78)</f>
        <v>1557200</v>
      </c>
      <c r="G79" s="9">
        <f>SUM(G66:G78)</f>
        <v>6162852</v>
      </c>
      <c r="H79" s="9">
        <f>SUM(H67:H78)</f>
        <v>23516920</v>
      </c>
      <c r="I79" s="9">
        <f>SUM(I67:I78)</f>
        <v>66795852</v>
      </c>
    </row>
    <row r="80" spans="1:10" ht="20.149999999999999" customHeight="1" x14ac:dyDescent="0.4">
      <c r="B80" s="75" t="s">
        <v>24</v>
      </c>
      <c r="C80" s="75"/>
      <c r="D80" s="74">
        <f>SUM(B79,D79,F79)</f>
        <v>23516920</v>
      </c>
      <c r="E80" s="75"/>
    </row>
    <row r="81" spans="1:10" ht="20.149999999999999" customHeight="1" x14ac:dyDescent="0.4">
      <c r="B81" s="75" t="s">
        <v>25</v>
      </c>
      <c r="C81" s="75"/>
      <c r="D81" s="74">
        <f>SUM(C79,E79,G79)</f>
        <v>66795852</v>
      </c>
      <c r="E81" s="75"/>
    </row>
    <row r="82" spans="1:10" ht="20.149999999999999" customHeight="1" x14ac:dyDescent="0.4">
      <c r="A82" s="26" t="s">
        <v>34</v>
      </c>
      <c r="B82" s="76" t="s">
        <v>1</v>
      </c>
      <c r="C82" s="76"/>
      <c r="D82" s="76" t="s">
        <v>2</v>
      </c>
      <c r="E82" s="76"/>
      <c r="F82" s="76" t="s">
        <v>3</v>
      </c>
      <c r="G82" s="76"/>
    </row>
    <row r="83" spans="1:10" ht="20.149999999999999" customHeight="1" x14ac:dyDescent="0.4">
      <c r="B83" s="77" t="s">
        <v>4</v>
      </c>
      <c r="C83" s="78"/>
      <c r="D83" s="79" t="s">
        <v>5</v>
      </c>
      <c r="E83" s="80"/>
      <c r="F83" s="81" t="s">
        <v>6</v>
      </c>
      <c r="G83" s="82"/>
    </row>
    <row r="84" spans="1:10" ht="20.149999999999999" customHeight="1" x14ac:dyDescent="0.4">
      <c r="B84" s="5" t="s">
        <v>7</v>
      </c>
      <c r="C84" s="5" t="s">
        <v>8</v>
      </c>
      <c r="D84" s="6" t="s">
        <v>7</v>
      </c>
      <c r="E84" s="6" t="s">
        <v>8</v>
      </c>
      <c r="F84" s="6" t="s">
        <v>7</v>
      </c>
      <c r="G84" s="7" t="s">
        <v>8</v>
      </c>
      <c r="H84" s="7" t="s">
        <v>9</v>
      </c>
      <c r="I84" s="7" t="s">
        <v>10</v>
      </c>
    </row>
    <row r="85" spans="1:10" ht="20.149999999999999" customHeight="1" x14ac:dyDescent="0.4">
      <c r="A85" s="8" t="s">
        <v>11</v>
      </c>
      <c r="B85" s="36">
        <v>1319200</v>
      </c>
      <c r="C85" s="36">
        <v>3266038</v>
      </c>
      <c r="D85" s="37">
        <v>470760</v>
      </c>
      <c r="E85" s="36">
        <v>1100862</v>
      </c>
      <c r="F85" s="36">
        <v>115600</v>
      </c>
      <c r="G85" s="36">
        <v>433545</v>
      </c>
      <c r="H85" s="9">
        <f t="shared" ref="H85:I96" si="6">SUM(B85,D85,F85)</f>
        <v>1905560</v>
      </c>
      <c r="I85" s="11">
        <f t="shared" si="6"/>
        <v>4800445</v>
      </c>
    </row>
    <row r="86" spans="1:10" ht="20.149999999999999" customHeight="1" x14ac:dyDescent="0.4">
      <c r="A86" s="8" t="s">
        <v>12</v>
      </c>
      <c r="B86" s="36">
        <v>1200400</v>
      </c>
      <c r="C86" s="38">
        <v>3038041</v>
      </c>
      <c r="D86" s="37">
        <v>431760</v>
      </c>
      <c r="E86" s="38">
        <v>1026065</v>
      </c>
      <c r="F86" s="36">
        <v>82000</v>
      </c>
      <c r="G86" s="38">
        <v>363659</v>
      </c>
      <c r="H86" s="9">
        <f t="shared" si="6"/>
        <v>1714160</v>
      </c>
      <c r="I86" s="11">
        <f t="shared" si="6"/>
        <v>4427765</v>
      </c>
    </row>
    <row r="87" spans="1:10" ht="20.149999999999999" customHeight="1" x14ac:dyDescent="0.4">
      <c r="A87" s="8" t="s">
        <v>13</v>
      </c>
      <c r="B87" s="30">
        <v>761200</v>
      </c>
      <c r="C87" s="31">
        <v>2059514</v>
      </c>
      <c r="D87" s="30">
        <v>237120</v>
      </c>
      <c r="E87" s="31">
        <v>625758</v>
      </c>
      <c r="F87" s="30">
        <v>58200</v>
      </c>
      <c r="G87" s="31">
        <v>304689</v>
      </c>
      <c r="H87" s="9">
        <f t="shared" si="6"/>
        <v>1056520</v>
      </c>
      <c r="I87" s="11">
        <f t="shared" si="6"/>
        <v>2989961</v>
      </c>
    </row>
    <row r="88" spans="1:10" ht="20.149999999999999" customHeight="1" x14ac:dyDescent="0.4">
      <c r="A88" s="8" t="s">
        <v>14</v>
      </c>
      <c r="B88" s="9">
        <v>1415600</v>
      </c>
      <c r="C88" s="10">
        <v>3493887</v>
      </c>
      <c r="D88" s="22">
        <v>478320</v>
      </c>
      <c r="E88" s="10">
        <v>1125109</v>
      </c>
      <c r="F88" s="9">
        <v>107200</v>
      </c>
      <c r="G88" s="9">
        <v>415597</v>
      </c>
      <c r="H88" s="9">
        <f t="shared" si="6"/>
        <v>2001120</v>
      </c>
      <c r="I88" s="11">
        <f t="shared" si="6"/>
        <v>5034593</v>
      </c>
    </row>
    <row r="89" spans="1:10" ht="20.149999999999999" customHeight="1" x14ac:dyDescent="0.4">
      <c r="A89" s="8" t="s">
        <v>15</v>
      </c>
      <c r="B89" s="9">
        <v>1286800</v>
      </c>
      <c r="C89" s="10">
        <v>3236046</v>
      </c>
      <c r="D89" s="22">
        <v>421320</v>
      </c>
      <c r="E89" s="10">
        <v>1017478</v>
      </c>
      <c r="F89" s="9">
        <v>114000</v>
      </c>
      <c r="G89" s="9">
        <v>429497</v>
      </c>
      <c r="H89" s="9">
        <f t="shared" si="6"/>
        <v>1822120</v>
      </c>
      <c r="I89" s="11">
        <f t="shared" si="6"/>
        <v>4683021</v>
      </c>
    </row>
    <row r="90" spans="1:10" ht="20.149999999999999" customHeight="1" x14ac:dyDescent="0.4">
      <c r="A90" s="8" t="s">
        <v>16</v>
      </c>
      <c r="B90" s="9">
        <v>1514000</v>
      </c>
      <c r="C90" s="10">
        <v>3819753</v>
      </c>
      <c r="D90" s="22">
        <v>474600</v>
      </c>
      <c r="E90" s="10">
        <v>1162635</v>
      </c>
      <c r="F90" s="9">
        <v>169400</v>
      </c>
      <c r="G90" s="9">
        <v>547914</v>
      </c>
      <c r="H90" s="9">
        <f t="shared" si="6"/>
        <v>2158000</v>
      </c>
      <c r="I90" s="11">
        <f t="shared" si="6"/>
        <v>5530302</v>
      </c>
    </row>
    <row r="91" spans="1:10" ht="20.149999999999999" customHeight="1" x14ac:dyDescent="0.4">
      <c r="A91" s="8" t="s">
        <v>17</v>
      </c>
      <c r="B91" s="9">
        <v>1679200</v>
      </c>
      <c r="C91" s="10">
        <v>4921201</v>
      </c>
      <c r="D91" s="22">
        <v>552120</v>
      </c>
      <c r="E91" s="10">
        <v>1613817</v>
      </c>
      <c r="F91" s="9">
        <v>176200</v>
      </c>
      <c r="G91" s="9">
        <v>683900</v>
      </c>
      <c r="H91" s="9">
        <f t="shared" si="6"/>
        <v>2407520</v>
      </c>
      <c r="I91" s="11">
        <f t="shared" si="6"/>
        <v>7218918</v>
      </c>
    </row>
    <row r="92" spans="1:10" ht="20.149999999999999" customHeight="1" x14ac:dyDescent="0.4">
      <c r="A92" s="8" t="s">
        <v>18</v>
      </c>
      <c r="B92" s="9">
        <v>1340000</v>
      </c>
      <c r="C92" s="10">
        <v>4302566</v>
      </c>
      <c r="D92" s="22">
        <v>376320</v>
      </c>
      <c r="E92" s="10">
        <v>1173271</v>
      </c>
      <c r="F92" s="9">
        <v>176600</v>
      </c>
      <c r="G92" s="9">
        <v>725265</v>
      </c>
      <c r="H92" s="9">
        <f t="shared" si="6"/>
        <v>1892920</v>
      </c>
      <c r="I92" s="11">
        <f t="shared" si="6"/>
        <v>6201102</v>
      </c>
      <c r="J92" s="2" t="s">
        <v>35</v>
      </c>
    </row>
    <row r="93" spans="1:10" ht="20.149999999999999" customHeight="1" x14ac:dyDescent="0.4">
      <c r="A93" s="8" t="s">
        <v>19</v>
      </c>
      <c r="B93" s="9">
        <v>1278800</v>
      </c>
      <c r="C93" s="10">
        <v>4160250</v>
      </c>
      <c r="D93" s="9">
        <v>362520</v>
      </c>
      <c r="E93" s="10">
        <v>1133340</v>
      </c>
      <c r="F93" s="9">
        <v>170200</v>
      </c>
      <c r="G93" s="9">
        <v>707660</v>
      </c>
      <c r="H93" s="9">
        <f t="shared" si="6"/>
        <v>1811520</v>
      </c>
      <c r="I93" s="11">
        <f t="shared" si="6"/>
        <v>6001250</v>
      </c>
    </row>
    <row r="94" spans="1:10" ht="20.149999999999999" customHeight="1" x14ac:dyDescent="0.4">
      <c r="A94" s="8" t="s">
        <v>20</v>
      </c>
      <c r="B94" s="9">
        <v>1544400</v>
      </c>
      <c r="C94" s="10">
        <v>4732488</v>
      </c>
      <c r="D94" s="22">
        <v>513600</v>
      </c>
      <c r="E94" s="10">
        <v>1524502</v>
      </c>
      <c r="F94" s="9">
        <v>234000</v>
      </c>
      <c r="G94" s="10">
        <v>842404</v>
      </c>
      <c r="H94" s="9">
        <f t="shared" si="6"/>
        <v>2292000</v>
      </c>
      <c r="I94" s="11">
        <f t="shared" si="6"/>
        <v>7099394</v>
      </c>
    </row>
    <row r="95" spans="1:10" s="45" customFormat="1" ht="20.149999999999999" customHeight="1" x14ac:dyDescent="0.4">
      <c r="A95" s="39" t="s">
        <v>21</v>
      </c>
      <c r="B95" s="40">
        <v>1513200</v>
      </c>
      <c r="C95" s="41">
        <v>3980946</v>
      </c>
      <c r="D95" s="42">
        <v>486720</v>
      </c>
      <c r="E95" s="41">
        <v>1207553</v>
      </c>
      <c r="F95" s="40">
        <v>238800</v>
      </c>
      <c r="G95" s="41">
        <v>711675</v>
      </c>
      <c r="H95" s="40">
        <f t="shared" si="6"/>
        <v>2238720</v>
      </c>
      <c r="I95" s="43">
        <f t="shared" si="6"/>
        <v>5900174</v>
      </c>
      <c r="J95" s="44"/>
    </row>
    <row r="96" spans="1:10" s="45" customFormat="1" ht="20.149999999999999" customHeight="1" x14ac:dyDescent="0.4">
      <c r="A96" s="39" t="s">
        <v>22</v>
      </c>
      <c r="B96" s="40">
        <v>1230800</v>
      </c>
      <c r="C96" s="41">
        <v>3134320</v>
      </c>
      <c r="D96" s="42">
        <v>414480</v>
      </c>
      <c r="E96" s="41">
        <v>1005489</v>
      </c>
      <c r="F96" s="40">
        <v>183600</v>
      </c>
      <c r="G96" s="41">
        <v>566620</v>
      </c>
      <c r="H96" s="40">
        <f t="shared" si="6"/>
        <v>1828880</v>
      </c>
      <c r="I96" s="43">
        <f t="shared" si="6"/>
        <v>4706429</v>
      </c>
      <c r="J96" s="44"/>
    </row>
    <row r="97" spans="1:10" ht="20.149999999999999" customHeight="1" x14ac:dyDescent="0.4">
      <c r="A97" s="25" t="s">
        <v>23</v>
      </c>
      <c r="B97" s="9">
        <f t="shared" ref="B97:I97" si="7">SUM(B85:B96)</f>
        <v>16083600</v>
      </c>
      <c r="C97" s="9">
        <f t="shared" si="7"/>
        <v>44145050</v>
      </c>
      <c r="D97" s="9">
        <f t="shared" si="7"/>
        <v>5219640</v>
      </c>
      <c r="E97" s="9">
        <f t="shared" si="7"/>
        <v>13715879</v>
      </c>
      <c r="F97" s="46">
        <f t="shared" si="7"/>
        <v>1825800</v>
      </c>
      <c r="G97" s="46">
        <f t="shared" si="7"/>
        <v>6732425</v>
      </c>
      <c r="H97" s="9">
        <f t="shared" si="7"/>
        <v>23129040</v>
      </c>
      <c r="I97" s="9">
        <f t="shared" si="7"/>
        <v>64593354</v>
      </c>
    </row>
    <row r="98" spans="1:10" ht="20.149999999999999" customHeight="1" x14ac:dyDescent="0.4">
      <c r="B98" s="75" t="s">
        <v>24</v>
      </c>
      <c r="C98" s="75"/>
      <c r="D98" s="74">
        <f>SUM(B97,D97,F97)</f>
        <v>23129040</v>
      </c>
      <c r="E98" s="75"/>
    </row>
    <row r="99" spans="1:10" ht="20.149999999999999" customHeight="1" x14ac:dyDescent="0.4">
      <c r="B99" s="75" t="s">
        <v>25</v>
      </c>
      <c r="C99" s="75"/>
      <c r="D99" s="74">
        <f>SUM(C97,E97,G97)</f>
        <v>64593354</v>
      </c>
      <c r="E99" s="75"/>
    </row>
    <row r="100" spans="1:10" ht="20.149999999999999" customHeight="1" x14ac:dyDescent="0.4">
      <c r="C100">
        <f>C109/B109</f>
        <v>2.5223009086050241</v>
      </c>
      <c r="E100">
        <f>E109/D109</f>
        <v>2.5426436913212731</v>
      </c>
      <c r="G100">
        <f>G109/F109</f>
        <v>2.5194838581108012</v>
      </c>
      <c r="I100">
        <f>I109/H109</f>
        <v>2.5259664478482859</v>
      </c>
    </row>
    <row r="101" spans="1:10" ht="20.149999999999999" customHeight="1" x14ac:dyDescent="0.4">
      <c r="B101" s="76" t="s">
        <v>1</v>
      </c>
      <c r="C101" s="76"/>
      <c r="D101" s="76" t="s">
        <v>2</v>
      </c>
      <c r="E101" s="76"/>
      <c r="F101" s="76" t="s">
        <v>3</v>
      </c>
      <c r="G101" s="76"/>
    </row>
    <row r="102" spans="1:10" ht="20.149999999999999" customHeight="1" x14ac:dyDescent="0.4">
      <c r="B102" s="77" t="s">
        <v>4</v>
      </c>
      <c r="C102" s="78"/>
      <c r="D102" s="79" t="s">
        <v>5</v>
      </c>
      <c r="E102" s="80"/>
      <c r="F102" s="79" t="s">
        <v>6</v>
      </c>
      <c r="G102" s="80"/>
    </row>
    <row r="103" spans="1:10" ht="20.149999999999999" customHeight="1" x14ac:dyDescent="0.4">
      <c r="A103" s="26" t="s">
        <v>36</v>
      </c>
      <c r="B103" s="5" t="s">
        <v>7</v>
      </c>
      <c r="C103" s="5" t="s">
        <v>8</v>
      </c>
      <c r="D103" s="6" t="s">
        <v>7</v>
      </c>
      <c r="E103" s="6" t="s">
        <v>8</v>
      </c>
      <c r="F103" s="6" t="s">
        <v>7</v>
      </c>
      <c r="G103" s="7" t="s">
        <v>8</v>
      </c>
      <c r="H103" s="7" t="s">
        <v>9</v>
      </c>
      <c r="I103" s="7" t="s">
        <v>10</v>
      </c>
    </row>
    <row r="104" spans="1:10" ht="20.149999999999999" customHeight="1" x14ac:dyDescent="0.4">
      <c r="A104" s="47" t="s">
        <v>37</v>
      </c>
      <c r="B104" s="36">
        <v>1280000</v>
      </c>
      <c r="C104" s="36">
        <v>3198972</v>
      </c>
      <c r="D104" s="37">
        <v>449880</v>
      </c>
      <c r="E104" s="36">
        <v>1063014</v>
      </c>
      <c r="F104" s="36">
        <v>186400</v>
      </c>
      <c r="G104" s="36">
        <v>562371</v>
      </c>
      <c r="H104" s="9">
        <f t="shared" ref="H104:I115" si="8">SUM(B104,D104,F104)</f>
        <v>1916280</v>
      </c>
      <c r="I104" s="11">
        <f t="shared" si="8"/>
        <v>4824357</v>
      </c>
    </row>
    <row r="105" spans="1:10" ht="20.149999999999999" customHeight="1" x14ac:dyDescent="0.4">
      <c r="A105" s="8" t="s">
        <v>12</v>
      </c>
      <c r="B105" s="9">
        <v>986680</v>
      </c>
      <c r="C105" s="10">
        <v>2608933</v>
      </c>
      <c r="D105" s="9">
        <v>339120</v>
      </c>
      <c r="E105" s="10">
        <v>847384</v>
      </c>
      <c r="F105" s="9">
        <v>190653</v>
      </c>
      <c r="G105" s="9">
        <v>567253</v>
      </c>
      <c r="H105" s="9">
        <f t="shared" si="8"/>
        <v>1516453</v>
      </c>
      <c r="I105" s="11">
        <f t="shared" si="8"/>
        <v>4023570</v>
      </c>
    </row>
    <row r="106" spans="1:10" ht="20.149999999999999" customHeight="1" x14ac:dyDescent="0.4">
      <c r="A106" s="8" t="s">
        <v>13</v>
      </c>
      <c r="B106" s="9">
        <v>656800</v>
      </c>
      <c r="C106" s="10">
        <v>1855336</v>
      </c>
      <c r="D106" s="9">
        <v>224160</v>
      </c>
      <c r="E106" s="48">
        <v>598289</v>
      </c>
      <c r="F106" s="9">
        <v>182600</v>
      </c>
      <c r="G106" s="10">
        <v>527857</v>
      </c>
      <c r="H106" s="9">
        <f t="shared" si="8"/>
        <v>1063560</v>
      </c>
      <c r="I106" s="11">
        <f t="shared" si="8"/>
        <v>2981482</v>
      </c>
    </row>
    <row r="107" spans="1:10" ht="20.149999999999999" customHeight="1" x14ac:dyDescent="0.4">
      <c r="A107" s="8" t="s">
        <v>14</v>
      </c>
      <c r="B107" s="9">
        <v>1291200</v>
      </c>
      <c r="C107" s="10">
        <v>3198442</v>
      </c>
      <c r="D107" s="12">
        <v>421560</v>
      </c>
      <c r="E107" s="10">
        <v>1002756</v>
      </c>
      <c r="F107" s="9">
        <v>406600</v>
      </c>
      <c r="G107" s="9">
        <v>983951</v>
      </c>
      <c r="H107" s="9">
        <f t="shared" si="8"/>
        <v>2119360</v>
      </c>
      <c r="I107" s="11">
        <f t="shared" si="8"/>
        <v>5185149</v>
      </c>
    </row>
    <row r="108" spans="1:10" ht="20.149999999999999" customHeight="1" x14ac:dyDescent="0.4">
      <c r="A108" s="8" t="s">
        <v>15</v>
      </c>
      <c r="B108" s="9">
        <v>1164800</v>
      </c>
      <c r="C108" s="10">
        <v>2933479</v>
      </c>
      <c r="D108" s="22">
        <v>400200</v>
      </c>
      <c r="E108" s="10">
        <v>956500</v>
      </c>
      <c r="F108" s="9">
        <v>382000</v>
      </c>
      <c r="G108" s="9">
        <v>933547</v>
      </c>
      <c r="H108" s="9">
        <f t="shared" si="8"/>
        <v>1947000</v>
      </c>
      <c r="I108" s="11">
        <f t="shared" si="8"/>
        <v>4823526</v>
      </c>
    </row>
    <row r="109" spans="1:10" ht="20.149999999999999" customHeight="1" x14ac:dyDescent="0.4">
      <c r="A109" s="8" t="s">
        <v>16</v>
      </c>
      <c r="B109" s="9">
        <v>1496800</v>
      </c>
      <c r="C109" s="10">
        <v>3775380</v>
      </c>
      <c r="D109" s="22">
        <v>524040</v>
      </c>
      <c r="E109" s="10">
        <v>1332447</v>
      </c>
      <c r="F109" s="9">
        <v>501800</v>
      </c>
      <c r="G109" s="9">
        <v>1264277</v>
      </c>
      <c r="H109" s="9">
        <f t="shared" si="8"/>
        <v>2522640</v>
      </c>
      <c r="I109" s="11">
        <f t="shared" si="8"/>
        <v>6372104</v>
      </c>
    </row>
    <row r="110" spans="1:10" ht="20.149999999999999" customHeight="1" x14ac:dyDescent="0.4">
      <c r="A110" s="8" t="s">
        <v>17</v>
      </c>
      <c r="B110" s="9">
        <v>1763600</v>
      </c>
      <c r="C110" s="13">
        <v>5343482</v>
      </c>
      <c r="D110" s="12">
        <v>652320</v>
      </c>
      <c r="E110" s="10">
        <v>1986001</v>
      </c>
      <c r="F110" s="9">
        <v>607600</v>
      </c>
      <c r="G110" s="9">
        <v>1897847</v>
      </c>
      <c r="H110" s="9">
        <f t="shared" si="8"/>
        <v>3023520</v>
      </c>
      <c r="I110" s="11">
        <f t="shared" si="8"/>
        <v>9227330</v>
      </c>
    </row>
    <row r="111" spans="1:10" ht="20.149999999999999" customHeight="1" x14ac:dyDescent="0.4">
      <c r="A111" s="8" t="s">
        <v>18</v>
      </c>
      <c r="B111" s="9">
        <v>1265600</v>
      </c>
      <c r="C111" s="10">
        <v>4087293</v>
      </c>
      <c r="D111" s="9">
        <v>279000</v>
      </c>
      <c r="E111" s="10">
        <v>927560</v>
      </c>
      <c r="F111" s="9">
        <v>307200</v>
      </c>
      <c r="G111" s="9">
        <v>1050772</v>
      </c>
      <c r="H111" s="9">
        <f t="shared" si="8"/>
        <v>1851800</v>
      </c>
      <c r="I111" s="11">
        <f t="shared" si="8"/>
        <v>6065625</v>
      </c>
    </row>
    <row r="112" spans="1:10" ht="20.149999999999999" customHeight="1" x14ac:dyDescent="0.4">
      <c r="A112" s="8" t="s">
        <v>19</v>
      </c>
      <c r="B112" s="9">
        <v>1475200</v>
      </c>
      <c r="C112" s="10">
        <v>4582441</v>
      </c>
      <c r="D112" s="9">
        <v>341880</v>
      </c>
      <c r="E112" s="10">
        <v>1071001</v>
      </c>
      <c r="F112" s="9">
        <v>362000</v>
      </c>
      <c r="G112" s="9">
        <v>1179464</v>
      </c>
      <c r="H112" s="9">
        <f t="shared" si="8"/>
        <v>2179080</v>
      </c>
      <c r="I112" s="11">
        <f t="shared" si="8"/>
        <v>6832906</v>
      </c>
      <c r="J112" s="27">
        <f>I112/H112</f>
        <v>3.1356838665858988</v>
      </c>
    </row>
    <row r="113" spans="1:11" ht="20.149999999999999" customHeight="1" x14ac:dyDescent="0.4">
      <c r="A113" s="8" t="s">
        <v>20</v>
      </c>
      <c r="B113" s="9">
        <v>1474400</v>
      </c>
      <c r="C113" s="10">
        <v>4642795</v>
      </c>
      <c r="D113" s="9">
        <v>439320</v>
      </c>
      <c r="E113" s="10">
        <v>1349555</v>
      </c>
      <c r="F113" s="9">
        <v>471600</v>
      </c>
      <c r="G113" s="9">
        <v>1588481</v>
      </c>
      <c r="H113" s="9">
        <f t="shared" si="8"/>
        <v>2385320</v>
      </c>
      <c r="I113" s="11">
        <f t="shared" si="8"/>
        <v>7580831</v>
      </c>
      <c r="J113" s="27">
        <f>I113/H113</f>
        <v>3.1781190783626516</v>
      </c>
    </row>
    <row r="114" spans="1:11" ht="20.149999999999999" customHeight="1" x14ac:dyDescent="0.4">
      <c r="A114" s="39" t="s">
        <v>21</v>
      </c>
      <c r="B114" s="9">
        <v>1446800</v>
      </c>
      <c r="C114" s="10">
        <v>3751240</v>
      </c>
      <c r="D114" s="12">
        <v>424560</v>
      </c>
      <c r="E114" s="10">
        <v>1093004</v>
      </c>
      <c r="F114" s="9">
        <v>487400</v>
      </c>
      <c r="G114" s="9">
        <v>1265241</v>
      </c>
      <c r="H114" s="40">
        <f t="shared" si="8"/>
        <v>2358760</v>
      </c>
      <c r="I114" s="43">
        <f t="shared" si="8"/>
        <v>6109485</v>
      </c>
      <c r="J114" s="27">
        <f>I114/H114</f>
        <v>2.5901257440350016</v>
      </c>
    </row>
    <row r="115" spans="1:11" ht="20.149999999999999" customHeight="1" x14ac:dyDescent="0.4">
      <c r="A115" s="39" t="s">
        <v>22</v>
      </c>
      <c r="B115" s="9">
        <v>1402400</v>
      </c>
      <c r="C115" s="10">
        <v>3470261</v>
      </c>
      <c r="D115" s="12">
        <v>447960</v>
      </c>
      <c r="E115" s="10">
        <v>1063733</v>
      </c>
      <c r="F115" s="9">
        <v>473800</v>
      </c>
      <c r="G115" s="9">
        <v>1136021</v>
      </c>
      <c r="H115" s="40">
        <f t="shared" si="8"/>
        <v>2324160</v>
      </c>
      <c r="I115" s="43">
        <f t="shared" si="8"/>
        <v>5670015</v>
      </c>
      <c r="J115" s="2" t="s">
        <v>38</v>
      </c>
      <c r="K115" t="s">
        <v>39</v>
      </c>
    </row>
    <row r="116" spans="1:11" ht="20.149999999999999" customHeight="1" x14ac:dyDescent="0.4">
      <c r="A116" s="25" t="s">
        <v>23</v>
      </c>
      <c r="B116" s="9">
        <f t="shared" ref="B116:I116" si="9">SUM(B104:B115)</f>
        <v>15704280</v>
      </c>
      <c r="C116" s="9">
        <f t="shared" si="9"/>
        <v>43448054</v>
      </c>
      <c r="D116" s="9">
        <f t="shared" si="9"/>
        <v>4944000</v>
      </c>
      <c r="E116" s="9">
        <f t="shared" si="9"/>
        <v>13291244</v>
      </c>
      <c r="F116" s="46">
        <f t="shared" si="9"/>
        <v>4559653</v>
      </c>
      <c r="G116" s="46">
        <f t="shared" si="9"/>
        <v>12957082</v>
      </c>
      <c r="H116" s="9">
        <f t="shared" si="9"/>
        <v>25207933</v>
      </c>
      <c r="I116" s="9">
        <f t="shared" si="9"/>
        <v>69696380</v>
      </c>
      <c r="J116" s="49">
        <f>(H116-H97)/H97</f>
        <v>8.9882372982190359E-2</v>
      </c>
      <c r="K116" s="50">
        <f>(I116-I97)/I97</f>
        <v>7.9002338228171279E-2</v>
      </c>
    </row>
    <row r="117" spans="1:11" ht="20.149999999999999" customHeight="1" x14ac:dyDescent="0.4">
      <c r="B117" s="75" t="s">
        <v>24</v>
      </c>
      <c r="C117" s="75"/>
      <c r="D117" s="74">
        <f>SUM(B116,D116,F116)</f>
        <v>25207933</v>
      </c>
      <c r="E117" s="75"/>
    </row>
    <row r="118" spans="1:11" ht="20.149999999999999" customHeight="1" x14ac:dyDescent="0.4">
      <c r="B118" s="75" t="s">
        <v>25</v>
      </c>
      <c r="C118" s="75"/>
      <c r="D118" s="74">
        <f>SUM(C116,E116,G116)</f>
        <v>69696380</v>
      </c>
      <c r="E118" s="75"/>
    </row>
    <row r="119" spans="1:11" ht="20.149999999999999" customHeight="1" x14ac:dyDescent="0.4">
      <c r="A119" t="s">
        <v>40</v>
      </c>
      <c r="B119" s="51">
        <f>(B116-B97)/B97</f>
        <v>-2.3584272177870624E-2</v>
      </c>
      <c r="C119" s="51">
        <f t="shared" ref="C119:I119" si="10">(C116-C97)/C97</f>
        <v>-1.5788769069238793E-2</v>
      </c>
      <c r="D119" s="51">
        <f t="shared" si="10"/>
        <v>-5.2808239648711404E-2</v>
      </c>
      <c r="E119" s="51">
        <f t="shared" si="10"/>
        <v>-3.0959371980461479E-2</v>
      </c>
      <c r="F119" s="51">
        <f t="shared" si="10"/>
        <v>1.4973452733048527</v>
      </c>
      <c r="G119" s="51">
        <f t="shared" si="10"/>
        <v>0.92457873648796685</v>
      </c>
      <c r="H119" s="51">
        <f t="shared" si="10"/>
        <v>8.9882372982190359E-2</v>
      </c>
      <c r="I119" s="51">
        <f t="shared" si="10"/>
        <v>7.9002338228171279E-2</v>
      </c>
    </row>
    <row r="120" spans="1:11" ht="20.149999999999999" customHeight="1" x14ac:dyDescent="0.4">
      <c r="C120">
        <f>C116/B116</f>
        <v>2.7666377573502254</v>
      </c>
    </row>
    <row r="121" spans="1:11" ht="20.149999999999999" customHeight="1" x14ac:dyDescent="0.4">
      <c r="A121" s="26" t="s">
        <v>41</v>
      </c>
      <c r="B121" s="76" t="s">
        <v>1</v>
      </c>
      <c r="C121" s="76"/>
      <c r="D121" s="76" t="s">
        <v>2</v>
      </c>
      <c r="E121" s="76"/>
      <c r="F121" s="76" t="s">
        <v>3</v>
      </c>
      <c r="G121" s="76"/>
    </row>
    <row r="122" spans="1:11" ht="20.149999999999999" customHeight="1" x14ac:dyDescent="0.4">
      <c r="B122" s="77" t="s">
        <v>4</v>
      </c>
      <c r="C122" s="78"/>
      <c r="D122" s="79" t="s">
        <v>5</v>
      </c>
      <c r="E122" s="80"/>
      <c r="F122" s="81" t="s">
        <v>6</v>
      </c>
      <c r="G122" s="82"/>
    </row>
    <row r="123" spans="1:11" ht="20.149999999999999" customHeight="1" x14ac:dyDescent="0.4">
      <c r="B123" s="5" t="s">
        <v>7</v>
      </c>
      <c r="C123" s="5" t="s">
        <v>8</v>
      </c>
      <c r="D123" s="6" t="s">
        <v>7</v>
      </c>
      <c r="E123" s="6" t="s">
        <v>8</v>
      </c>
      <c r="F123" s="6" t="s">
        <v>7</v>
      </c>
      <c r="G123" s="7" t="s">
        <v>8</v>
      </c>
      <c r="H123" s="7" t="s">
        <v>9</v>
      </c>
      <c r="I123" s="7" t="s">
        <v>10</v>
      </c>
      <c r="J123" s="52" t="s">
        <v>42</v>
      </c>
      <c r="K123" s="7" t="s">
        <v>43</v>
      </c>
    </row>
    <row r="124" spans="1:11" ht="20.149999999999999" customHeight="1" x14ac:dyDescent="0.4">
      <c r="A124" s="8" t="s">
        <v>11</v>
      </c>
      <c r="B124" s="9">
        <v>1180800</v>
      </c>
      <c r="C124" s="10">
        <v>3030262</v>
      </c>
      <c r="D124" s="9">
        <v>362400</v>
      </c>
      <c r="E124" s="10">
        <v>899263</v>
      </c>
      <c r="F124" s="9">
        <v>379200</v>
      </c>
      <c r="G124" s="9">
        <v>956193</v>
      </c>
      <c r="H124" s="9">
        <f t="shared" ref="H124:I135" si="11">SUM(B124,D124,F124)</f>
        <v>1922400</v>
      </c>
      <c r="I124" s="11">
        <f t="shared" si="11"/>
        <v>4885718</v>
      </c>
      <c r="J124" s="27">
        <f>I124/H124</f>
        <v>2.5414679567207656</v>
      </c>
      <c r="K124" s="53"/>
    </row>
    <row r="125" spans="1:11" ht="20.149999999999999" customHeight="1" x14ac:dyDescent="0.4">
      <c r="A125" s="8" t="s">
        <v>12</v>
      </c>
      <c r="B125" s="36">
        <v>1000400</v>
      </c>
      <c r="C125" s="38">
        <v>2523164</v>
      </c>
      <c r="D125" s="37">
        <v>316800</v>
      </c>
      <c r="E125" s="38">
        <v>774313</v>
      </c>
      <c r="F125" s="36">
        <v>298800</v>
      </c>
      <c r="G125" s="38">
        <v>758344</v>
      </c>
      <c r="H125" s="9">
        <f t="shared" si="11"/>
        <v>1616000</v>
      </c>
      <c r="I125" s="11">
        <f t="shared" si="11"/>
        <v>4055821</v>
      </c>
      <c r="J125" s="27">
        <f t="shared" ref="J125:J136" si="12">I125/H125</f>
        <v>2.5097902227722773</v>
      </c>
      <c r="K125" s="83">
        <f>AVERAGE(J125:J126)</f>
        <v>2.7360318961685008</v>
      </c>
    </row>
    <row r="126" spans="1:11" ht="20.149999999999999" customHeight="1" x14ac:dyDescent="0.4">
      <c r="A126" s="8" t="s">
        <v>13</v>
      </c>
      <c r="B126" s="9">
        <v>670400</v>
      </c>
      <c r="C126" s="10">
        <v>1979896</v>
      </c>
      <c r="D126" s="9">
        <v>199320</v>
      </c>
      <c r="E126" s="48">
        <v>583683</v>
      </c>
      <c r="F126" s="9">
        <v>188000</v>
      </c>
      <c r="G126" s="10">
        <v>569677</v>
      </c>
      <c r="H126" s="9">
        <f t="shared" si="11"/>
        <v>1057720</v>
      </c>
      <c r="I126" s="11">
        <f t="shared" si="11"/>
        <v>3133256</v>
      </c>
      <c r="J126" s="27">
        <f t="shared" si="12"/>
        <v>2.962273569564724</v>
      </c>
      <c r="K126" s="84"/>
    </row>
    <row r="127" spans="1:11" ht="20.149999999999999" customHeight="1" x14ac:dyDescent="0.4">
      <c r="A127" s="8" t="s">
        <v>14</v>
      </c>
      <c r="B127" s="9">
        <v>1269600</v>
      </c>
      <c r="C127" s="10">
        <v>3141507</v>
      </c>
      <c r="D127" s="12">
        <v>410520</v>
      </c>
      <c r="E127" s="10">
        <v>980476</v>
      </c>
      <c r="F127" s="9">
        <v>388200</v>
      </c>
      <c r="G127" s="9">
        <v>961972</v>
      </c>
      <c r="H127" s="9">
        <f t="shared" si="11"/>
        <v>2068320</v>
      </c>
      <c r="I127" s="11">
        <f t="shared" si="11"/>
        <v>5083955</v>
      </c>
      <c r="J127" s="27">
        <f t="shared" si="12"/>
        <v>2.4580118163533689</v>
      </c>
      <c r="K127" s="83">
        <f>AVERAGE(J127:J128)</f>
        <v>2.4842147429139487</v>
      </c>
    </row>
    <row r="128" spans="1:11" ht="20.149999999999999" customHeight="1" x14ac:dyDescent="0.4">
      <c r="A128" s="8" t="s">
        <v>15</v>
      </c>
      <c r="B128" s="9">
        <v>1211200</v>
      </c>
      <c r="C128" s="10">
        <v>3062152</v>
      </c>
      <c r="D128" s="22">
        <v>372000</v>
      </c>
      <c r="E128" s="10">
        <v>915352</v>
      </c>
      <c r="F128" s="9">
        <v>411200</v>
      </c>
      <c r="G128" s="9">
        <v>1029273</v>
      </c>
      <c r="H128" s="9">
        <f t="shared" si="11"/>
        <v>1994400</v>
      </c>
      <c r="I128" s="11">
        <f t="shared" si="11"/>
        <v>5006777</v>
      </c>
      <c r="J128" s="27">
        <f t="shared" si="12"/>
        <v>2.5104176694745286</v>
      </c>
      <c r="K128" s="84"/>
    </row>
    <row r="129" spans="1:11" ht="20.149999999999999" customHeight="1" x14ac:dyDescent="0.4">
      <c r="A129" s="8" t="s">
        <v>16</v>
      </c>
      <c r="B129" s="9">
        <v>1674800</v>
      </c>
      <c r="C129" s="10">
        <v>4021464</v>
      </c>
      <c r="D129" s="22">
        <v>462480</v>
      </c>
      <c r="E129" s="10">
        <v>1086348</v>
      </c>
      <c r="F129" s="9">
        <v>577200</v>
      </c>
      <c r="G129" s="9">
        <v>1403692</v>
      </c>
      <c r="H129" s="9">
        <f t="shared" si="11"/>
        <v>2714480</v>
      </c>
      <c r="I129" s="11">
        <f t="shared" si="11"/>
        <v>6511504</v>
      </c>
      <c r="J129" s="27">
        <f t="shared" si="12"/>
        <v>2.3988034540685508</v>
      </c>
      <c r="K129" s="83">
        <f>AVERAGE(J129:J130)</f>
        <v>2.8115206839750497</v>
      </c>
    </row>
    <row r="130" spans="1:11" ht="20.149999999999999" customHeight="1" x14ac:dyDescent="0.4">
      <c r="A130" s="8" t="s">
        <v>17</v>
      </c>
      <c r="B130" s="9">
        <v>1590800</v>
      </c>
      <c r="C130" s="13">
        <v>5145103</v>
      </c>
      <c r="D130" s="12">
        <v>452400</v>
      </c>
      <c r="E130" s="10">
        <v>1439482</v>
      </c>
      <c r="F130" s="9">
        <v>530000</v>
      </c>
      <c r="G130" s="9">
        <v>1712024</v>
      </c>
      <c r="H130" s="9">
        <f t="shared" si="11"/>
        <v>2573200</v>
      </c>
      <c r="I130" s="11">
        <f t="shared" si="11"/>
        <v>8296609</v>
      </c>
      <c r="J130" s="27">
        <f t="shared" si="12"/>
        <v>3.2242379138815482</v>
      </c>
      <c r="K130" s="84"/>
    </row>
    <row r="131" spans="1:11" ht="20.149999999999999" customHeight="1" x14ac:dyDescent="0.4">
      <c r="A131" s="8" t="s">
        <v>18</v>
      </c>
      <c r="B131" s="9">
        <v>1322000</v>
      </c>
      <c r="C131" s="10">
        <v>4501976</v>
      </c>
      <c r="D131" s="22">
        <v>288600</v>
      </c>
      <c r="E131" s="10">
        <v>1046806</v>
      </c>
      <c r="F131" s="9">
        <v>346800</v>
      </c>
      <c r="G131" s="9">
        <v>1216725</v>
      </c>
      <c r="H131" s="9">
        <f t="shared" si="11"/>
        <v>1957400</v>
      </c>
      <c r="I131" s="11">
        <f t="shared" si="11"/>
        <v>6765507</v>
      </c>
      <c r="J131" s="27">
        <f t="shared" si="12"/>
        <v>3.4563742719934609</v>
      </c>
      <c r="K131" s="83">
        <f>AVERAGE(J131:J132)</f>
        <v>3.4379252803266276</v>
      </c>
    </row>
    <row r="132" spans="1:11" ht="20.149999999999999" customHeight="1" x14ac:dyDescent="0.4">
      <c r="A132" s="8" t="s">
        <v>19</v>
      </c>
      <c r="B132" s="9">
        <v>1325200</v>
      </c>
      <c r="C132" s="10">
        <v>4446701</v>
      </c>
      <c r="D132" s="9">
        <v>295200</v>
      </c>
      <c r="E132" s="10">
        <v>1061618</v>
      </c>
      <c r="F132" s="9">
        <v>319600</v>
      </c>
      <c r="G132" s="9">
        <v>1125465</v>
      </c>
      <c r="H132" s="9">
        <f t="shared" si="11"/>
        <v>1940000</v>
      </c>
      <c r="I132" s="11">
        <f t="shared" si="11"/>
        <v>6633784</v>
      </c>
      <c r="J132" s="27">
        <f t="shared" si="12"/>
        <v>3.4194762886597938</v>
      </c>
      <c r="K132" s="84"/>
    </row>
    <row r="133" spans="1:11" ht="20.149999999999999" customHeight="1" x14ac:dyDescent="0.4">
      <c r="A133" s="8" t="s">
        <v>20</v>
      </c>
      <c r="B133" s="9">
        <v>1310000</v>
      </c>
      <c r="C133" s="10">
        <v>4457958</v>
      </c>
      <c r="D133" s="9">
        <v>375360</v>
      </c>
      <c r="E133" s="10">
        <v>1307261</v>
      </c>
      <c r="F133" s="9">
        <v>410400</v>
      </c>
      <c r="G133" s="9">
        <v>1437269</v>
      </c>
      <c r="H133" s="9">
        <f t="shared" si="11"/>
        <v>2095760</v>
      </c>
      <c r="I133" s="11">
        <f t="shared" si="11"/>
        <v>7202488</v>
      </c>
      <c r="J133" s="27">
        <f t="shared" si="12"/>
        <v>3.4366950414169559</v>
      </c>
      <c r="K133" s="83">
        <f>AVERAGE(J133:J134)</f>
        <v>3.1112449696091327</v>
      </c>
    </row>
    <row r="134" spans="1:11" ht="20.149999999999999" customHeight="1" x14ac:dyDescent="0.4">
      <c r="A134" s="39" t="s">
        <v>21</v>
      </c>
      <c r="B134" s="9">
        <v>1420000</v>
      </c>
      <c r="C134" s="10">
        <v>3930286</v>
      </c>
      <c r="D134" s="12">
        <v>405840</v>
      </c>
      <c r="E134" s="10">
        <v>1154362</v>
      </c>
      <c r="F134" s="9">
        <v>501000</v>
      </c>
      <c r="G134" s="9">
        <v>1397451</v>
      </c>
      <c r="H134" s="40">
        <f t="shared" si="11"/>
        <v>2326840</v>
      </c>
      <c r="I134" s="43">
        <f t="shared" si="11"/>
        <v>6482099</v>
      </c>
      <c r="J134" s="27">
        <f t="shared" si="12"/>
        <v>2.7857948978013098</v>
      </c>
      <c r="K134" s="84"/>
    </row>
    <row r="135" spans="1:11" ht="20.149999999999999" customHeight="1" x14ac:dyDescent="0.4">
      <c r="A135" s="39" t="s">
        <v>22</v>
      </c>
      <c r="B135" s="40">
        <v>1229600</v>
      </c>
      <c r="C135" s="41">
        <v>3400914</v>
      </c>
      <c r="D135" s="42">
        <v>361560</v>
      </c>
      <c r="E135" s="41">
        <v>1011694</v>
      </c>
      <c r="F135" s="40">
        <v>413600</v>
      </c>
      <c r="G135" s="41">
        <v>1122893</v>
      </c>
      <c r="H135" s="40">
        <f t="shared" si="11"/>
        <v>2004760</v>
      </c>
      <c r="I135" s="43">
        <f t="shared" si="11"/>
        <v>5535501</v>
      </c>
      <c r="J135" s="27">
        <f t="shared" si="12"/>
        <v>2.7611788942317284</v>
      </c>
      <c r="K135" s="54"/>
    </row>
    <row r="136" spans="1:11" ht="20.149999999999999" customHeight="1" x14ac:dyDescent="0.4">
      <c r="A136" s="25" t="s">
        <v>23</v>
      </c>
      <c r="B136" s="9">
        <f t="shared" ref="B136:I136" si="13">SUM(B124:B135)</f>
        <v>15204800</v>
      </c>
      <c r="C136" s="9">
        <f t="shared" si="13"/>
        <v>43641383</v>
      </c>
      <c r="D136" s="9">
        <f t="shared" si="13"/>
        <v>4302480</v>
      </c>
      <c r="E136" s="9">
        <f t="shared" si="13"/>
        <v>12260658</v>
      </c>
      <c r="F136" s="46">
        <f t="shared" si="13"/>
        <v>4764000</v>
      </c>
      <c r="G136" s="46">
        <f t="shared" si="13"/>
        <v>13690978</v>
      </c>
      <c r="H136" s="9">
        <f t="shared" si="13"/>
        <v>24271280</v>
      </c>
      <c r="I136" s="9">
        <f t="shared" si="13"/>
        <v>69593019</v>
      </c>
      <c r="J136" s="27">
        <f t="shared" si="12"/>
        <v>2.867299087645975</v>
      </c>
    </row>
    <row r="138" spans="1:11" ht="20.149999999999999" customHeight="1" x14ac:dyDescent="0.4">
      <c r="A138" s="26" t="s">
        <v>44</v>
      </c>
      <c r="B138" s="76" t="s">
        <v>1</v>
      </c>
      <c r="C138" s="76"/>
      <c r="D138" s="76" t="s">
        <v>2</v>
      </c>
      <c r="E138" s="76"/>
      <c r="F138" s="76" t="s">
        <v>3</v>
      </c>
      <c r="G138" s="76"/>
    </row>
    <row r="139" spans="1:11" ht="20.149999999999999" customHeight="1" x14ac:dyDescent="0.4">
      <c r="B139" s="77" t="s">
        <v>4</v>
      </c>
      <c r="C139" s="78"/>
      <c r="D139" s="79" t="s">
        <v>5</v>
      </c>
      <c r="E139" s="80"/>
      <c r="F139" s="81" t="s">
        <v>6</v>
      </c>
      <c r="G139" s="82"/>
    </row>
    <row r="140" spans="1:11" ht="20.149999999999999" customHeight="1" x14ac:dyDescent="0.4">
      <c r="B140" s="5" t="s">
        <v>7</v>
      </c>
      <c r="C140" s="5" t="s">
        <v>8</v>
      </c>
      <c r="D140" s="6" t="s">
        <v>7</v>
      </c>
      <c r="E140" s="6" t="s">
        <v>8</v>
      </c>
      <c r="F140" s="6" t="s">
        <v>7</v>
      </c>
      <c r="G140" s="7" t="s">
        <v>8</v>
      </c>
      <c r="H140" s="7" t="s">
        <v>9</v>
      </c>
      <c r="I140" s="7" t="s">
        <v>10</v>
      </c>
      <c r="J140" s="52" t="s">
        <v>42</v>
      </c>
      <c r="K140" s="7" t="s">
        <v>43</v>
      </c>
    </row>
    <row r="141" spans="1:11" ht="20.149999999999999" customHeight="1" x14ac:dyDescent="0.4">
      <c r="A141" s="8" t="s">
        <v>11</v>
      </c>
      <c r="B141" s="9">
        <v>1038400</v>
      </c>
      <c r="C141" s="10">
        <v>2931840</v>
      </c>
      <c r="D141" s="9">
        <v>327600</v>
      </c>
      <c r="E141" s="10">
        <v>924828</v>
      </c>
      <c r="F141" s="9">
        <v>340800</v>
      </c>
      <c r="G141" s="9">
        <v>951574</v>
      </c>
      <c r="H141" s="9">
        <f t="shared" ref="H141:I152" si="14">SUM(B141,D141,F141)</f>
        <v>1706800</v>
      </c>
      <c r="I141" s="11">
        <f t="shared" si="14"/>
        <v>4808242</v>
      </c>
      <c r="J141" s="27">
        <f>I141/H141</f>
        <v>2.8171092102179518</v>
      </c>
      <c r="K141" s="53"/>
    </row>
    <row r="142" spans="1:11" ht="20.149999999999999" customHeight="1" x14ac:dyDescent="0.4">
      <c r="A142" s="8" t="s">
        <v>12</v>
      </c>
      <c r="B142" s="36">
        <v>1116800</v>
      </c>
      <c r="C142" s="38">
        <v>3059533</v>
      </c>
      <c r="D142" s="37">
        <v>328320</v>
      </c>
      <c r="E142" s="38">
        <v>914695</v>
      </c>
      <c r="F142" s="36">
        <v>341600</v>
      </c>
      <c r="G142" s="38">
        <v>938476</v>
      </c>
      <c r="H142" s="9">
        <f t="shared" si="14"/>
        <v>1786720</v>
      </c>
      <c r="I142" s="11">
        <f t="shared" si="14"/>
        <v>4912704</v>
      </c>
      <c r="J142" s="27">
        <f t="shared" ref="J142:J153" si="15">I142/H142</f>
        <v>2.7495656846064298</v>
      </c>
      <c r="K142" s="83">
        <f>AVERAGE(J142:J143)</f>
        <v>2.8569689279784072</v>
      </c>
    </row>
    <row r="143" spans="1:11" ht="20.149999999999999" customHeight="1" x14ac:dyDescent="0.4">
      <c r="A143" s="8" t="s">
        <v>13</v>
      </c>
      <c r="B143" s="9">
        <v>742400</v>
      </c>
      <c r="C143" s="10">
        <v>2158108</v>
      </c>
      <c r="D143" s="9">
        <v>189120</v>
      </c>
      <c r="E143" s="48">
        <v>599804</v>
      </c>
      <c r="F143" s="9">
        <v>208600</v>
      </c>
      <c r="G143" s="10">
        <v>621828</v>
      </c>
      <c r="H143" s="9">
        <f t="shared" si="14"/>
        <v>1140120</v>
      </c>
      <c r="I143" s="11">
        <f t="shared" si="14"/>
        <v>3379740</v>
      </c>
      <c r="J143" s="27">
        <f t="shared" si="15"/>
        <v>2.9643721713503841</v>
      </c>
      <c r="K143" s="84"/>
    </row>
    <row r="144" spans="1:11" ht="20.149999999999999" customHeight="1" x14ac:dyDescent="0.4">
      <c r="A144" s="8" t="s">
        <v>14</v>
      </c>
      <c r="B144" s="9">
        <v>1142400</v>
      </c>
      <c r="C144" s="10">
        <v>3164415</v>
      </c>
      <c r="D144" s="12">
        <v>322320</v>
      </c>
      <c r="E144" s="10">
        <v>928098</v>
      </c>
      <c r="F144" s="9">
        <v>366000</v>
      </c>
      <c r="G144" s="9">
        <v>999232</v>
      </c>
      <c r="H144" s="9">
        <f t="shared" si="14"/>
        <v>1830720</v>
      </c>
      <c r="I144" s="11">
        <f t="shared" si="14"/>
        <v>5091745</v>
      </c>
      <c r="J144" s="27">
        <f t="shared" si="15"/>
        <v>2.7812800428246809</v>
      </c>
      <c r="K144" s="83">
        <f>AVERAGE(J144:J145)</f>
        <v>2.7825350694295876</v>
      </c>
    </row>
    <row r="145" spans="1:11" ht="20.149999999999999" customHeight="1" x14ac:dyDescent="0.4">
      <c r="A145" s="8" t="s">
        <v>15</v>
      </c>
      <c r="B145" s="9">
        <v>1132000</v>
      </c>
      <c r="C145" s="10">
        <v>3145214</v>
      </c>
      <c r="D145" s="22">
        <v>332640</v>
      </c>
      <c r="E145" s="10">
        <v>952719</v>
      </c>
      <c r="F145" s="9">
        <v>372200</v>
      </c>
      <c r="G145" s="9">
        <v>1015444</v>
      </c>
      <c r="H145" s="9">
        <f t="shared" si="14"/>
        <v>1836840</v>
      </c>
      <c r="I145" s="11">
        <f t="shared" si="14"/>
        <v>5113377</v>
      </c>
      <c r="J145" s="27">
        <f t="shared" si="15"/>
        <v>2.7837900960344939</v>
      </c>
      <c r="K145" s="84"/>
    </row>
    <row r="146" spans="1:11" ht="20.149999999999999" customHeight="1" x14ac:dyDescent="0.4">
      <c r="A146" s="8" t="s">
        <v>16</v>
      </c>
      <c r="B146" s="9">
        <v>1540400</v>
      </c>
      <c r="C146" s="10">
        <v>4092021</v>
      </c>
      <c r="D146" s="22">
        <v>464400</v>
      </c>
      <c r="E146" s="10">
        <v>1244647</v>
      </c>
      <c r="F146" s="9">
        <v>539600</v>
      </c>
      <c r="G146" s="9">
        <v>1450092</v>
      </c>
      <c r="H146" s="9">
        <f t="shared" si="14"/>
        <v>2544400</v>
      </c>
      <c r="I146" s="11">
        <f t="shared" si="14"/>
        <v>6786760</v>
      </c>
      <c r="J146" s="27">
        <f t="shared" si="15"/>
        <v>2.6673321804747681</v>
      </c>
      <c r="K146" s="83">
        <f>AVERAGE(J146:J147)</f>
        <v>2.9450618310573535</v>
      </c>
    </row>
    <row r="147" spans="1:11" ht="20.149999999999999" customHeight="1" x14ac:dyDescent="0.4">
      <c r="A147" s="8" t="s">
        <v>17</v>
      </c>
      <c r="B147" s="9">
        <v>1660000</v>
      </c>
      <c r="C147" s="13">
        <v>5309445</v>
      </c>
      <c r="D147" s="12">
        <v>508920</v>
      </c>
      <c r="E147" s="10">
        <v>1640536</v>
      </c>
      <c r="F147" s="9">
        <v>542400</v>
      </c>
      <c r="G147" s="9">
        <v>1788038</v>
      </c>
      <c r="H147" s="9">
        <f t="shared" si="14"/>
        <v>2711320</v>
      </c>
      <c r="I147" s="11">
        <f t="shared" si="14"/>
        <v>8738019</v>
      </c>
      <c r="J147" s="27">
        <f t="shared" si="15"/>
        <v>3.222791481639939</v>
      </c>
      <c r="K147" s="84"/>
    </row>
    <row r="148" spans="1:11" ht="20.149999999999999" customHeight="1" x14ac:dyDescent="0.4">
      <c r="A148" s="8" t="s">
        <v>18</v>
      </c>
      <c r="B148" s="9">
        <v>1285600</v>
      </c>
      <c r="C148" s="10">
        <v>4429572</v>
      </c>
      <c r="D148" s="22">
        <v>267600</v>
      </c>
      <c r="E148" s="10">
        <v>1026774</v>
      </c>
      <c r="F148" s="9">
        <v>368200</v>
      </c>
      <c r="G148" s="9">
        <v>1275644</v>
      </c>
      <c r="H148" s="9">
        <f t="shared" si="14"/>
        <v>1921400</v>
      </c>
      <c r="I148" s="11">
        <f t="shared" si="14"/>
        <v>6731990</v>
      </c>
      <c r="J148" s="27">
        <f t="shared" si="15"/>
        <v>3.5036900176954302</v>
      </c>
      <c r="K148" s="83">
        <f>AVERAGE(J148:J149)</f>
        <v>3.4895808983197085</v>
      </c>
    </row>
    <row r="149" spans="1:11" ht="20.149999999999999" customHeight="1" x14ac:dyDescent="0.4">
      <c r="A149" s="8" t="s">
        <v>19</v>
      </c>
      <c r="B149" s="9">
        <v>1251600</v>
      </c>
      <c r="C149" s="10">
        <v>4277910</v>
      </c>
      <c r="D149" s="9">
        <v>286800</v>
      </c>
      <c r="E149" s="10">
        <v>1057527</v>
      </c>
      <c r="F149" s="9">
        <v>329000</v>
      </c>
      <c r="G149" s="9">
        <v>1154659</v>
      </c>
      <c r="H149" s="9">
        <f t="shared" si="14"/>
        <v>1867400</v>
      </c>
      <c r="I149" s="11">
        <f t="shared" si="14"/>
        <v>6490096</v>
      </c>
      <c r="J149" s="27">
        <f t="shared" si="15"/>
        <v>3.4754717789439864</v>
      </c>
      <c r="K149" s="84"/>
    </row>
    <row r="150" spans="1:11" ht="20.149999999999999" customHeight="1" x14ac:dyDescent="0.4">
      <c r="A150" s="8" t="s">
        <v>20</v>
      </c>
      <c r="B150" s="9">
        <v>1395200</v>
      </c>
      <c r="C150" s="10">
        <v>4638843</v>
      </c>
      <c r="D150" s="9">
        <v>451680</v>
      </c>
      <c r="E150" s="10">
        <v>1481224</v>
      </c>
      <c r="F150" s="9">
        <v>499800</v>
      </c>
      <c r="G150" s="9">
        <v>1674098</v>
      </c>
      <c r="H150" s="9">
        <f t="shared" si="14"/>
        <v>2346680</v>
      </c>
      <c r="I150" s="11">
        <f t="shared" si="14"/>
        <v>7794165</v>
      </c>
      <c r="J150" s="27">
        <f t="shared" si="15"/>
        <v>3.3213582593280719</v>
      </c>
      <c r="K150" s="83">
        <f>AVERAGE(J150:J151)</f>
        <v>3.1710223874056127</v>
      </c>
    </row>
    <row r="151" spans="1:11" ht="20.149999999999999" customHeight="1" x14ac:dyDescent="0.4">
      <c r="A151" s="39" t="s">
        <v>21</v>
      </c>
      <c r="B151" s="9">
        <v>1322800</v>
      </c>
      <c r="C151" s="10">
        <v>3983617</v>
      </c>
      <c r="D151" s="12">
        <v>408120</v>
      </c>
      <c r="E151" s="10">
        <v>1251444</v>
      </c>
      <c r="F151" s="9">
        <v>498600</v>
      </c>
      <c r="G151" s="9">
        <v>1499620</v>
      </c>
      <c r="H151" s="40">
        <f t="shared" si="14"/>
        <v>2229520</v>
      </c>
      <c r="I151" s="43">
        <f t="shared" si="14"/>
        <v>6734681</v>
      </c>
      <c r="J151" s="27">
        <f t="shared" si="15"/>
        <v>3.0206865154831535</v>
      </c>
      <c r="K151" s="84"/>
    </row>
    <row r="152" spans="1:11" ht="20.149999999999999" customHeight="1" x14ac:dyDescent="0.4">
      <c r="A152" s="39" t="s">
        <v>22</v>
      </c>
      <c r="B152" s="40">
        <v>1126000</v>
      </c>
      <c r="C152" s="41">
        <v>3451023</v>
      </c>
      <c r="D152" s="42">
        <v>336120</v>
      </c>
      <c r="E152" s="41">
        <v>1062025</v>
      </c>
      <c r="F152" s="40">
        <v>406400</v>
      </c>
      <c r="G152" s="41">
        <v>1197915</v>
      </c>
      <c r="H152" s="40">
        <f t="shared" si="14"/>
        <v>1868520</v>
      </c>
      <c r="I152" s="43">
        <f t="shared" si="14"/>
        <v>5710963</v>
      </c>
      <c r="J152" s="27">
        <f t="shared" si="15"/>
        <v>3.0564098858990003</v>
      </c>
      <c r="K152" s="54"/>
    </row>
    <row r="153" spans="1:11" ht="20.149999999999999" customHeight="1" x14ac:dyDescent="0.4">
      <c r="A153" s="25" t="s">
        <v>23</v>
      </c>
      <c r="B153" s="9">
        <f t="shared" ref="B153:I153" si="16">SUM(B141:B152)</f>
        <v>14753600</v>
      </c>
      <c r="C153" s="9">
        <f t="shared" si="16"/>
        <v>44641541</v>
      </c>
      <c r="D153" s="9">
        <f t="shared" si="16"/>
        <v>4223640</v>
      </c>
      <c r="E153" s="9">
        <f t="shared" si="16"/>
        <v>13084321</v>
      </c>
      <c r="F153" s="46">
        <f t="shared" si="16"/>
        <v>4813200</v>
      </c>
      <c r="G153" s="46">
        <f t="shared" si="16"/>
        <v>14566620</v>
      </c>
      <c r="H153" s="9">
        <f t="shared" si="16"/>
        <v>23790440</v>
      </c>
      <c r="I153" s="9">
        <f t="shared" si="16"/>
        <v>72292482</v>
      </c>
      <c r="J153" s="27">
        <f t="shared" si="15"/>
        <v>3.0387198387251351</v>
      </c>
    </row>
    <row r="155" spans="1:11" ht="20.149999999999999" customHeight="1" x14ac:dyDescent="0.4">
      <c r="A155" s="26" t="s">
        <v>45</v>
      </c>
      <c r="B155" s="76" t="s">
        <v>1</v>
      </c>
      <c r="C155" s="76"/>
      <c r="D155" s="76" t="s">
        <v>2</v>
      </c>
      <c r="E155" s="76"/>
      <c r="F155" s="76" t="s">
        <v>3</v>
      </c>
      <c r="G155" s="76"/>
    </row>
    <row r="156" spans="1:11" ht="20.149999999999999" customHeight="1" x14ac:dyDescent="0.4">
      <c r="B156" s="77" t="s">
        <v>4</v>
      </c>
      <c r="C156" s="78"/>
      <c r="D156" s="79" t="s">
        <v>5</v>
      </c>
      <c r="E156" s="80"/>
      <c r="F156" s="81" t="s">
        <v>6</v>
      </c>
      <c r="G156" s="82"/>
    </row>
    <row r="157" spans="1:11" ht="20.149999999999999" customHeight="1" x14ac:dyDescent="0.4">
      <c r="B157" s="5" t="s">
        <v>7</v>
      </c>
      <c r="C157" s="5" t="s">
        <v>8</v>
      </c>
      <c r="D157" s="6" t="s">
        <v>7</v>
      </c>
      <c r="E157" s="6" t="s">
        <v>8</v>
      </c>
      <c r="F157" s="6" t="s">
        <v>7</v>
      </c>
      <c r="G157" s="7" t="s">
        <v>8</v>
      </c>
      <c r="H157" s="7" t="s">
        <v>9</v>
      </c>
      <c r="I157" s="7" t="s">
        <v>10</v>
      </c>
      <c r="J157" s="52" t="s">
        <v>42</v>
      </c>
      <c r="K157" s="7" t="s">
        <v>43</v>
      </c>
    </row>
    <row r="158" spans="1:11" ht="20.149999999999999" customHeight="1" x14ac:dyDescent="0.4">
      <c r="A158" s="8" t="s">
        <v>11</v>
      </c>
      <c r="B158" s="9">
        <v>1064800</v>
      </c>
      <c r="C158" s="10">
        <v>3270583</v>
      </c>
      <c r="D158" s="9">
        <v>335760</v>
      </c>
      <c r="E158" s="10">
        <v>1051777</v>
      </c>
      <c r="F158" s="9">
        <v>362600</v>
      </c>
      <c r="G158" s="9">
        <v>1091716</v>
      </c>
      <c r="H158" s="9">
        <f t="shared" ref="H158:I169" si="17">SUM(B158,D158,F158)</f>
        <v>1763160</v>
      </c>
      <c r="I158" s="11">
        <f t="shared" si="17"/>
        <v>5414076</v>
      </c>
      <c r="J158" s="27">
        <f>I158/H158</f>
        <v>3.0706663036820254</v>
      </c>
      <c r="K158" s="53"/>
    </row>
    <row r="159" spans="1:11" ht="20.149999999999999" customHeight="1" x14ac:dyDescent="0.4">
      <c r="A159" s="8" t="s">
        <v>12</v>
      </c>
      <c r="B159" s="36">
        <v>813200</v>
      </c>
      <c r="C159" s="38">
        <v>2577273</v>
      </c>
      <c r="D159" s="37">
        <v>266040</v>
      </c>
      <c r="E159" s="38">
        <v>854539</v>
      </c>
      <c r="F159" s="36">
        <v>268800</v>
      </c>
      <c r="G159" s="38">
        <v>834991</v>
      </c>
      <c r="H159" s="9">
        <f t="shared" si="17"/>
        <v>1348040</v>
      </c>
      <c r="I159" s="11">
        <f t="shared" si="17"/>
        <v>4266803</v>
      </c>
      <c r="J159" s="27">
        <f t="shared" ref="J159:J170" si="18">I159/H159</f>
        <v>3.1651902020711553</v>
      </c>
      <c r="K159" s="83">
        <f>AVERAGE(J159:J160)</f>
        <v>3.2102302992484937</v>
      </c>
    </row>
    <row r="160" spans="1:11" ht="20.149999999999999" customHeight="1" x14ac:dyDescent="0.4">
      <c r="A160" s="8" t="s">
        <v>13</v>
      </c>
      <c r="B160" s="9">
        <v>717200</v>
      </c>
      <c r="C160" s="10">
        <v>2344134</v>
      </c>
      <c r="D160" s="9">
        <v>250320</v>
      </c>
      <c r="E160" s="48">
        <v>816720</v>
      </c>
      <c r="F160" s="9">
        <v>232200</v>
      </c>
      <c r="G160" s="10">
        <v>744559</v>
      </c>
      <c r="H160" s="9">
        <f t="shared" si="17"/>
        <v>1199720</v>
      </c>
      <c r="I160" s="11">
        <f t="shared" si="17"/>
        <v>3905413</v>
      </c>
      <c r="J160" s="27">
        <f t="shared" si="18"/>
        <v>3.2552703964258325</v>
      </c>
      <c r="K160" s="84"/>
    </row>
    <row r="161" spans="1:11" ht="20.149999999999999" customHeight="1" x14ac:dyDescent="0.4">
      <c r="A161" s="8" t="s">
        <v>14</v>
      </c>
      <c r="B161" s="9">
        <v>1092000</v>
      </c>
      <c r="C161" s="10">
        <v>3331822</v>
      </c>
      <c r="D161" s="12">
        <v>310560</v>
      </c>
      <c r="E161" s="10">
        <v>986587</v>
      </c>
      <c r="F161" s="9">
        <v>359000</v>
      </c>
      <c r="G161" s="9">
        <v>1078289</v>
      </c>
      <c r="H161" s="9">
        <f t="shared" si="17"/>
        <v>1761560</v>
      </c>
      <c r="I161" s="11">
        <f t="shared" si="17"/>
        <v>5396698</v>
      </c>
      <c r="J161" s="27">
        <f t="shared" si="18"/>
        <v>3.0635902268443878</v>
      </c>
      <c r="K161" s="83">
        <f>AVERAGE(J161:J162)</f>
        <v>3.0445871202493957</v>
      </c>
    </row>
    <row r="162" spans="1:11" ht="20.149999999999999" customHeight="1" x14ac:dyDescent="0.4">
      <c r="A162" s="8" t="s">
        <v>15</v>
      </c>
      <c r="B162" s="9">
        <v>1205600</v>
      </c>
      <c r="C162" s="10">
        <v>3636144</v>
      </c>
      <c r="D162" s="22">
        <v>327960</v>
      </c>
      <c r="E162" s="10">
        <v>1034790</v>
      </c>
      <c r="F162" s="9">
        <v>411600</v>
      </c>
      <c r="G162" s="9">
        <v>1214311</v>
      </c>
      <c r="H162" s="9">
        <f>SUM(B162,D162,F162)</f>
        <v>1945160</v>
      </c>
      <c r="I162" s="11">
        <f t="shared" si="17"/>
        <v>5885245</v>
      </c>
      <c r="J162" s="27">
        <f t="shared" si="18"/>
        <v>3.0255840136544037</v>
      </c>
      <c r="K162" s="84"/>
    </row>
    <row r="163" spans="1:11" ht="20.149999999999999" customHeight="1" x14ac:dyDescent="0.4">
      <c r="A163" s="8" t="s">
        <v>16</v>
      </c>
      <c r="B163" s="9">
        <v>1470400</v>
      </c>
      <c r="C163" s="10">
        <v>4323644</v>
      </c>
      <c r="D163" s="22">
        <v>399840</v>
      </c>
      <c r="E163" s="10">
        <v>1219920</v>
      </c>
      <c r="F163" s="9">
        <v>493600</v>
      </c>
      <c r="G163" s="9">
        <v>1457210</v>
      </c>
      <c r="H163" s="9">
        <f t="shared" si="17"/>
        <v>2363840</v>
      </c>
      <c r="I163" s="11">
        <f t="shared" si="17"/>
        <v>7000774</v>
      </c>
      <c r="J163" s="27">
        <f t="shared" si="18"/>
        <v>2.9616107689183702</v>
      </c>
      <c r="K163" s="83">
        <f>AVERAGE(J163:J164)</f>
        <v>3.2627699624344011</v>
      </c>
    </row>
    <row r="164" spans="1:11" ht="20.149999999999999" customHeight="1" x14ac:dyDescent="0.4">
      <c r="A164" s="8" t="s">
        <v>17</v>
      </c>
      <c r="B164" s="9">
        <v>1473200</v>
      </c>
      <c r="C164" s="13">
        <v>5230844</v>
      </c>
      <c r="D164" s="12">
        <v>429720</v>
      </c>
      <c r="E164" s="10">
        <v>1561082</v>
      </c>
      <c r="F164" s="9">
        <v>492200</v>
      </c>
      <c r="G164" s="9">
        <v>1744112</v>
      </c>
      <c r="H164" s="9">
        <f t="shared" si="17"/>
        <v>2395120</v>
      </c>
      <c r="I164" s="11">
        <f t="shared" si="17"/>
        <v>8536038</v>
      </c>
      <c r="J164" s="27">
        <f t="shared" si="18"/>
        <v>3.5639291559504325</v>
      </c>
      <c r="K164" s="84"/>
    </row>
    <row r="165" spans="1:11" ht="20.149999999999999" customHeight="1" x14ac:dyDescent="0.4">
      <c r="A165" s="8" t="s">
        <v>18</v>
      </c>
      <c r="B165" s="9">
        <v>1308400</v>
      </c>
      <c r="C165" s="10">
        <v>4847887</v>
      </c>
      <c r="D165">
        <v>292680</v>
      </c>
      <c r="E165">
        <v>1170373</v>
      </c>
      <c r="F165" s="22">
        <v>371600</v>
      </c>
      <c r="G165" s="10">
        <v>1394985</v>
      </c>
      <c r="H165" s="9">
        <f t="shared" si="17"/>
        <v>1972680</v>
      </c>
      <c r="I165" s="11">
        <f t="shared" si="17"/>
        <v>7413245</v>
      </c>
      <c r="J165" s="27">
        <f t="shared" si="18"/>
        <v>3.7579561814384492</v>
      </c>
      <c r="K165" s="83">
        <f>AVERAGE(J165:J166)</f>
        <v>3.744077176085078</v>
      </c>
    </row>
    <row r="166" spans="1:11" ht="20.149999999999999" customHeight="1" x14ac:dyDescent="0.4">
      <c r="A166" s="8" t="s">
        <v>19</v>
      </c>
      <c r="B166" s="9">
        <v>1216000</v>
      </c>
      <c r="C166" s="10">
        <v>4474430</v>
      </c>
      <c r="D166" s="9">
        <v>282600</v>
      </c>
      <c r="E166" s="10">
        <v>1128203</v>
      </c>
      <c r="F166" s="9">
        <v>338200</v>
      </c>
      <c r="G166" s="9">
        <v>1248995</v>
      </c>
      <c r="H166" s="9">
        <f t="shared" si="17"/>
        <v>1836800</v>
      </c>
      <c r="I166" s="11">
        <f t="shared" si="17"/>
        <v>6851628</v>
      </c>
      <c r="J166" s="27">
        <f t="shared" si="18"/>
        <v>3.7301981707317071</v>
      </c>
      <c r="K166" s="84"/>
    </row>
    <row r="167" spans="1:11" ht="20.149999999999999" customHeight="1" x14ac:dyDescent="0.4">
      <c r="A167" s="8" t="s">
        <v>20</v>
      </c>
      <c r="B167" s="9">
        <v>1397600</v>
      </c>
      <c r="C167" s="10">
        <v>5148022</v>
      </c>
      <c r="D167" s="9">
        <v>437880</v>
      </c>
      <c r="E167" s="10">
        <v>1652298</v>
      </c>
      <c r="F167" s="9">
        <v>441400</v>
      </c>
      <c r="G167" s="9">
        <v>1634695</v>
      </c>
      <c r="H167" s="9">
        <f t="shared" si="17"/>
        <v>2276880</v>
      </c>
      <c r="I167" s="11">
        <f t="shared" si="17"/>
        <v>8435015</v>
      </c>
      <c r="J167" s="27">
        <f t="shared" si="18"/>
        <v>3.7046374863848777</v>
      </c>
      <c r="K167" s="83">
        <f>AVERAGE(J167:J168)</f>
        <v>3.3769344199630384</v>
      </c>
    </row>
    <row r="168" spans="1:11" ht="20.149999999999999" customHeight="1" x14ac:dyDescent="0.4">
      <c r="A168" s="39" t="s">
        <v>21</v>
      </c>
      <c r="B168" s="9">
        <v>1359200</v>
      </c>
      <c r="C168" s="10">
        <v>4116872</v>
      </c>
      <c r="D168" s="12">
        <v>385680</v>
      </c>
      <c r="E168" s="10">
        <v>1192311</v>
      </c>
      <c r="F168" s="9">
        <v>466800</v>
      </c>
      <c r="G168" s="9">
        <v>1434741</v>
      </c>
      <c r="H168" s="40">
        <f t="shared" si="17"/>
        <v>2211680</v>
      </c>
      <c r="I168" s="43">
        <f t="shared" si="17"/>
        <v>6743924</v>
      </c>
      <c r="J168" s="27">
        <f t="shared" si="18"/>
        <v>3.0492313535411992</v>
      </c>
      <c r="K168" s="84"/>
    </row>
    <row r="169" spans="1:11" ht="20.149999999999999" customHeight="1" x14ac:dyDescent="0.4">
      <c r="A169" s="39" t="s">
        <v>22</v>
      </c>
      <c r="B169" s="40">
        <v>1138800</v>
      </c>
      <c r="C169" s="41">
        <v>3464795</v>
      </c>
      <c r="D169" s="42">
        <v>274320</v>
      </c>
      <c r="E169" s="41">
        <v>909148</v>
      </c>
      <c r="F169" s="40">
        <v>383400</v>
      </c>
      <c r="G169" s="41">
        <v>1140438</v>
      </c>
      <c r="H169" s="40">
        <f t="shared" si="17"/>
        <v>1796520</v>
      </c>
      <c r="I169" s="43">
        <f t="shared" si="17"/>
        <v>5514381</v>
      </c>
      <c r="J169" s="27">
        <f t="shared" si="18"/>
        <v>3.0694793266982834</v>
      </c>
      <c r="K169" s="54"/>
    </row>
    <row r="170" spans="1:11" ht="20.149999999999999" customHeight="1" x14ac:dyDescent="0.4">
      <c r="A170" s="25" t="s">
        <v>23</v>
      </c>
      <c r="B170" s="9">
        <f t="shared" ref="B170:I170" si="19">SUM(B158:B169)</f>
        <v>14256400</v>
      </c>
      <c r="C170" s="9">
        <f t="shared" si="19"/>
        <v>46766450</v>
      </c>
      <c r="D170" s="9">
        <f t="shared" si="19"/>
        <v>3993360</v>
      </c>
      <c r="E170" s="9">
        <f t="shared" si="19"/>
        <v>13577748</v>
      </c>
      <c r="F170" s="46">
        <f t="shared" si="19"/>
        <v>4621400</v>
      </c>
      <c r="G170" s="46">
        <f t="shared" si="19"/>
        <v>15019042</v>
      </c>
      <c r="H170" s="9">
        <f t="shared" si="19"/>
        <v>22871160</v>
      </c>
      <c r="I170" s="9">
        <f t="shared" si="19"/>
        <v>75363240</v>
      </c>
      <c r="J170" s="27">
        <f t="shared" si="18"/>
        <v>3.2951210170363026</v>
      </c>
    </row>
    <row r="171" spans="1:11" ht="20.149999999999999" customHeight="1" x14ac:dyDescent="0.4">
      <c r="A171" s="55"/>
      <c r="B171" s="16"/>
      <c r="C171" s="16"/>
      <c r="D171" s="16"/>
      <c r="E171" s="16"/>
      <c r="F171" s="56"/>
      <c r="G171" s="56"/>
      <c r="H171" s="16"/>
      <c r="I171" s="16"/>
      <c r="J171" s="57"/>
    </row>
    <row r="172" spans="1:11" ht="20.149999999999999" customHeight="1" x14ac:dyDescent="0.4">
      <c r="A172" s="55"/>
      <c r="B172" s="16"/>
      <c r="C172" s="16"/>
      <c r="D172" s="16"/>
      <c r="E172" s="16"/>
      <c r="F172" s="56"/>
      <c r="G172" s="56"/>
      <c r="H172" s="16"/>
      <c r="I172" s="16"/>
      <c r="J172" s="57"/>
    </row>
    <row r="173" spans="1:11" ht="20.149999999999999" customHeight="1" x14ac:dyDescent="0.4">
      <c r="A173" s="55"/>
      <c r="B173" s="51">
        <f t="shared" ref="B173:I173" si="20">(B170-B153)/B153</f>
        <v>-3.3700249430647436E-2</v>
      </c>
      <c r="C173" s="51">
        <f t="shared" si="20"/>
        <v>4.7599364905436398E-2</v>
      </c>
      <c r="D173" s="51">
        <f t="shared" si="20"/>
        <v>-5.4521692189675258E-2</v>
      </c>
      <c r="E173" s="51">
        <f t="shared" si="20"/>
        <v>3.7711318760828325E-2</v>
      </c>
      <c r="F173" s="51">
        <f t="shared" si="20"/>
        <v>-3.9848749272833044E-2</v>
      </c>
      <c r="G173" s="51">
        <f t="shared" si="20"/>
        <v>3.1058818037403322E-2</v>
      </c>
      <c r="H173" s="51">
        <f t="shared" si="20"/>
        <v>-3.8640731318966781E-2</v>
      </c>
      <c r="I173" s="51">
        <f t="shared" si="20"/>
        <v>4.2476865021732133E-2</v>
      </c>
      <c r="J173" s="57"/>
    </row>
    <row r="174" spans="1:11" ht="20.149999999999999" customHeight="1" x14ac:dyDescent="0.4">
      <c r="A174" s="26" t="s">
        <v>46</v>
      </c>
      <c r="B174" s="76" t="s">
        <v>1</v>
      </c>
      <c r="C174" s="76"/>
      <c r="D174" s="76" t="s">
        <v>2</v>
      </c>
      <c r="E174" s="76"/>
      <c r="F174" s="76" t="s">
        <v>3</v>
      </c>
      <c r="G174" s="76"/>
    </row>
    <row r="175" spans="1:11" ht="20.149999999999999" customHeight="1" x14ac:dyDescent="0.4">
      <c r="B175" s="77" t="s">
        <v>4</v>
      </c>
      <c r="C175" s="78"/>
      <c r="D175" s="79" t="s">
        <v>5</v>
      </c>
      <c r="E175" s="80"/>
      <c r="F175" s="81" t="s">
        <v>6</v>
      </c>
      <c r="G175" s="82"/>
    </row>
    <row r="176" spans="1:11" ht="20.149999999999999" customHeight="1" x14ac:dyDescent="0.4">
      <c r="B176" s="5" t="s">
        <v>7</v>
      </c>
      <c r="C176" s="5" t="s">
        <v>8</v>
      </c>
      <c r="D176" s="6" t="s">
        <v>7</v>
      </c>
      <c r="E176" s="6" t="s">
        <v>8</v>
      </c>
      <c r="F176" s="6" t="s">
        <v>7</v>
      </c>
      <c r="G176" s="7" t="s">
        <v>8</v>
      </c>
      <c r="H176" s="7" t="s">
        <v>9</v>
      </c>
      <c r="I176" s="7" t="s">
        <v>10</v>
      </c>
      <c r="J176" s="52" t="s">
        <v>42</v>
      </c>
      <c r="K176" s="7" t="s">
        <v>43</v>
      </c>
    </row>
    <row r="177" spans="1:11" ht="20.149999999999999" customHeight="1" x14ac:dyDescent="0.4">
      <c r="A177" s="8" t="s">
        <v>11</v>
      </c>
      <c r="B177" s="9">
        <v>1092800</v>
      </c>
      <c r="C177" s="10">
        <v>3393879</v>
      </c>
      <c r="D177" s="9">
        <v>311280</v>
      </c>
      <c r="E177" s="10">
        <v>1000496</v>
      </c>
      <c r="F177" s="9">
        <v>351600</v>
      </c>
      <c r="G177" s="9">
        <v>1074416</v>
      </c>
      <c r="H177" s="9">
        <f t="shared" ref="H177:I188" si="21">SUM(B177,D177,F177)</f>
        <v>1755680</v>
      </c>
      <c r="I177" s="11">
        <f t="shared" si="21"/>
        <v>5468791</v>
      </c>
      <c r="J177" s="27">
        <f>I177/H177</f>
        <v>3.1149133099425863</v>
      </c>
      <c r="K177" s="53"/>
    </row>
    <row r="178" spans="1:11" ht="20.149999999999999" customHeight="1" x14ac:dyDescent="0.4">
      <c r="A178" s="8" t="s">
        <v>12</v>
      </c>
      <c r="B178" s="36">
        <v>1000000</v>
      </c>
      <c r="C178" s="38">
        <v>3109771</v>
      </c>
      <c r="D178" s="58">
        <v>272640</v>
      </c>
      <c r="E178" s="38">
        <v>883802</v>
      </c>
      <c r="F178" s="36">
        <v>311000</v>
      </c>
      <c r="G178" s="38">
        <v>957201</v>
      </c>
      <c r="H178" s="9">
        <f t="shared" si="21"/>
        <v>1583640</v>
      </c>
      <c r="I178" s="11">
        <f t="shared" si="21"/>
        <v>4950774</v>
      </c>
      <c r="J178" s="27">
        <f t="shared" ref="J178:J189" si="22">I178/H178</f>
        <v>3.1261991361673109</v>
      </c>
      <c r="K178" s="83">
        <f>AVERAGE(J178:J179)</f>
        <v>3.2416847268678453</v>
      </c>
    </row>
    <row r="179" spans="1:11" ht="20.149999999999999" customHeight="1" x14ac:dyDescent="0.4">
      <c r="A179" s="8" t="s">
        <v>13</v>
      </c>
      <c r="B179" s="9">
        <v>654800</v>
      </c>
      <c r="C179" s="10">
        <v>2155153</v>
      </c>
      <c r="D179" s="9">
        <v>166440</v>
      </c>
      <c r="E179" s="48">
        <v>596549</v>
      </c>
      <c r="F179" s="9">
        <v>177600</v>
      </c>
      <c r="G179" s="10">
        <v>601574</v>
      </c>
      <c r="H179" s="9">
        <f t="shared" si="21"/>
        <v>998840</v>
      </c>
      <c r="I179" s="11">
        <f t="shared" si="21"/>
        <v>3353276</v>
      </c>
      <c r="J179" s="27">
        <f t="shared" si="22"/>
        <v>3.3571703175683791</v>
      </c>
      <c r="K179" s="84"/>
    </row>
    <row r="180" spans="1:11" ht="20.149999999999999" customHeight="1" x14ac:dyDescent="0.4">
      <c r="A180" s="8" t="s">
        <v>14</v>
      </c>
      <c r="B180" s="9">
        <v>1087600</v>
      </c>
      <c r="C180" s="10">
        <v>3369959</v>
      </c>
      <c r="D180" s="12">
        <v>305880</v>
      </c>
      <c r="E180" s="10">
        <v>982112</v>
      </c>
      <c r="F180" s="9">
        <v>345200</v>
      </c>
      <c r="G180" s="9">
        <v>1052116</v>
      </c>
      <c r="H180" s="9">
        <f t="shared" si="21"/>
        <v>1738680</v>
      </c>
      <c r="I180" s="11">
        <f t="shared" si="21"/>
        <v>5404187</v>
      </c>
      <c r="J180" s="27">
        <f t="shared" si="22"/>
        <v>3.1082125520509813</v>
      </c>
      <c r="K180" s="83">
        <f>AVERAGE(J180:J181)</f>
        <v>2.9858789728639401</v>
      </c>
    </row>
    <row r="181" spans="1:11" ht="20.149999999999999" customHeight="1" x14ac:dyDescent="0.4">
      <c r="A181" s="8" t="s">
        <v>15</v>
      </c>
      <c r="B181" s="9">
        <v>1178000</v>
      </c>
      <c r="C181" s="10">
        <v>3379505</v>
      </c>
      <c r="D181" s="22">
        <v>330720</v>
      </c>
      <c r="E181" s="10">
        <v>967317</v>
      </c>
      <c r="F181" s="9">
        <v>403000</v>
      </c>
      <c r="G181" s="9">
        <v>1127475</v>
      </c>
      <c r="H181" s="9">
        <f t="shared" si="21"/>
        <v>1911720</v>
      </c>
      <c r="I181" s="11">
        <f t="shared" si="21"/>
        <v>5474297</v>
      </c>
      <c r="J181" s="27">
        <f t="shared" si="22"/>
        <v>2.8635453936768984</v>
      </c>
      <c r="K181" s="84"/>
    </row>
    <row r="182" spans="1:11" ht="20.149999999999999" customHeight="1" x14ac:dyDescent="0.4">
      <c r="A182" s="8" t="s">
        <v>16</v>
      </c>
      <c r="B182" s="9">
        <v>1466400</v>
      </c>
      <c r="C182" s="10">
        <v>4025422</v>
      </c>
      <c r="D182" s="22">
        <v>433680</v>
      </c>
      <c r="E182" s="10">
        <v>1179658</v>
      </c>
      <c r="F182" s="9">
        <v>514200</v>
      </c>
      <c r="G182" s="9">
        <v>1380406</v>
      </c>
      <c r="H182" s="9">
        <f t="shared" si="21"/>
        <v>2414280</v>
      </c>
      <c r="I182" s="11">
        <f t="shared" si="21"/>
        <v>6585486</v>
      </c>
      <c r="J182" s="27">
        <f t="shared" si="22"/>
        <v>2.7277225508226053</v>
      </c>
      <c r="K182" s="83">
        <f>AVERAGE(J182:J183)</f>
        <v>3.0944985480727043</v>
      </c>
    </row>
    <row r="183" spans="1:11" ht="20.149999999999999" customHeight="1" x14ac:dyDescent="0.4">
      <c r="A183" s="8" t="s">
        <v>17</v>
      </c>
      <c r="B183" s="9">
        <v>1634400</v>
      </c>
      <c r="C183" s="13">
        <v>5665271</v>
      </c>
      <c r="D183" s="12">
        <v>534000</v>
      </c>
      <c r="E183" s="10">
        <v>1813603</v>
      </c>
      <c r="F183" s="9">
        <v>591800</v>
      </c>
      <c r="G183" s="9">
        <v>2074936</v>
      </c>
      <c r="H183" s="9">
        <f t="shared" si="21"/>
        <v>2760200</v>
      </c>
      <c r="I183" s="11">
        <f t="shared" si="21"/>
        <v>9553810</v>
      </c>
      <c r="J183" s="27">
        <f t="shared" si="22"/>
        <v>3.4612745453228029</v>
      </c>
      <c r="K183" s="84"/>
    </row>
    <row r="184" spans="1:11" ht="20.149999999999999" customHeight="1" x14ac:dyDescent="0.4">
      <c r="A184" s="8" t="s">
        <v>18</v>
      </c>
      <c r="B184" s="9">
        <v>1265200</v>
      </c>
      <c r="C184" s="10">
        <v>4466456</v>
      </c>
      <c r="D184">
        <v>297240</v>
      </c>
      <c r="E184">
        <v>1085664</v>
      </c>
      <c r="F184" s="22">
        <v>349400</v>
      </c>
      <c r="G184" s="10">
        <v>1248375</v>
      </c>
      <c r="H184" s="9">
        <f t="shared" si="21"/>
        <v>1911840</v>
      </c>
      <c r="I184" s="11">
        <f t="shared" si="21"/>
        <v>6800495</v>
      </c>
      <c r="J184" s="27">
        <f t="shared" si="22"/>
        <v>3.5570419072725752</v>
      </c>
      <c r="K184" s="83">
        <f>AVERAGE(J184:J185)</f>
        <v>3.6151241761052488</v>
      </c>
    </row>
    <row r="185" spans="1:11" ht="20.149999999999999" customHeight="1" x14ac:dyDescent="0.4">
      <c r="A185" s="8" t="s">
        <v>19</v>
      </c>
      <c r="B185" s="9">
        <v>1033600</v>
      </c>
      <c r="C185" s="10">
        <v>3778975</v>
      </c>
      <c r="D185" s="9">
        <v>255720</v>
      </c>
      <c r="E185" s="10">
        <v>977265</v>
      </c>
      <c r="F185" s="9">
        <v>295800</v>
      </c>
      <c r="G185" s="9">
        <v>1066233</v>
      </c>
      <c r="H185" s="9">
        <f t="shared" si="21"/>
        <v>1585120</v>
      </c>
      <c r="I185" s="11">
        <f t="shared" si="21"/>
        <v>5822473</v>
      </c>
      <c r="J185" s="27">
        <f t="shared" si="22"/>
        <v>3.6732064449379225</v>
      </c>
      <c r="K185" s="84"/>
    </row>
    <row r="186" spans="1:11" ht="20.149999999999999" customHeight="1" x14ac:dyDescent="0.4">
      <c r="A186" s="8" t="s">
        <v>20</v>
      </c>
      <c r="B186" s="9">
        <v>1285200</v>
      </c>
      <c r="C186" s="10">
        <v>4568068</v>
      </c>
      <c r="D186" s="9">
        <v>417600</v>
      </c>
      <c r="E186" s="10">
        <v>1444646</v>
      </c>
      <c r="F186" s="9">
        <v>444000</v>
      </c>
      <c r="G186" s="9">
        <v>1535919</v>
      </c>
      <c r="H186" s="9">
        <f t="shared" si="21"/>
        <v>2146800</v>
      </c>
      <c r="I186" s="11">
        <f t="shared" si="21"/>
        <v>7548633</v>
      </c>
      <c r="J186" s="27">
        <f t="shared" si="22"/>
        <v>3.5162255449972051</v>
      </c>
      <c r="K186" s="83">
        <f>AVERAGE(J186:J187)</f>
        <v>3.1329780075252041</v>
      </c>
    </row>
    <row r="187" spans="1:11" ht="20.149999999999999" customHeight="1" x14ac:dyDescent="0.4">
      <c r="A187" s="39" t="s">
        <v>21</v>
      </c>
      <c r="B187" s="9">
        <v>1375200</v>
      </c>
      <c r="C187" s="10">
        <v>3783178</v>
      </c>
      <c r="D187" s="12">
        <v>417240</v>
      </c>
      <c r="E187" s="10">
        <v>1151273</v>
      </c>
      <c r="F187" s="9">
        <v>485600</v>
      </c>
      <c r="G187" s="9">
        <v>1329545</v>
      </c>
      <c r="H187" s="40">
        <f t="shared" si="21"/>
        <v>2278040</v>
      </c>
      <c r="I187" s="43">
        <f t="shared" si="21"/>
        <v>6263996</v>
      </c>
      <c r="J187" s="27">
        <f t="shared" si="22"/>
        <v>2.7497304700532035</v>
      </c>
      <c r="K187" s="84"/>
    </row>
    <row r="188" spans="1:11" ht="20.149999999999999" customHeight="1" x14ac:dyDescent="0.4">
      <c r="A188" s="39" t="s">
        <v>22</v>
      </c>
      <c r="B188" s="40">
        <v>1260000</v>
      </c>
      <c r="C188" s="41">
        <v>3488592</v>
      </c>
      <c r="D188" s="42">
        <v>357000</v>
      </c>
      <c r="E188" s="41">
        <v>1005226</v>
      </c>
      <c r="F188" s="40">
        <v>434600</v>
      </c>
      <c r="G188" s="41">
        <v>1172017</v>
      </c>
      <c r="H188" s="40">
        <f t="shared" si="21"/>
        <v>2051600</v>
      </c>
      <c r="I188" s="43">
        <f t="shared" si="21"/>
        <v>5665835</v>
      </c>
      <c r="J188" s="27">
        <f t="shared" si="22"/>
        <v>2.7616665041918504</v>
      </c>
      <c r="K188" s="54"/>
    </row>
    <row r="189" spans="1:11" ht="20.149999999999999" customHeight="1" x14ac:dyDescent="0.4">
      <c r="A189" s="25" t="s">
        <v>23</v>
      </c>
      <c r="B189" s="9">
        <f t="shared" ref="B189:I189" si="23">SUM(B177:B188)</f>
        <v>14333200</v>
      </c>
      <c r="C189" s="9">
        <f t="shared" si="23"/>
        <v>45184229</v>
      </c>
      <c r="D189" s="9">
        <f t="shared" si="23"/>
        <v>4099440</v>
      </c>
      <c r="E189" s="9">
        <f t="shared" si="23"/>
        <v>13087611</v>
      </c>
      <c r="F189" s="46">
        <f t="shared" si="23"/>
        <v>4703800</v>
      </c>
      <c r="G189" s="46">
        <f t="shared" si="23"/>
        <v>14620213</v>
      </c>
      <c r="H189" s="9">
        <f t="shared" si="23"/>
        <v>23136440</v>
      </c>
      <c r="I189" s="9">
        <f t="shared" si="23"/>
        <v>72892053</v>
      </c>
      <c r="J189" s="27">
        <f t="shared" si="22"/>
        <v>3.1505302025722193</v>
      </c>
    </row>
    <row r="190" spans="1:11" ht="20.149999999999999" customHeight="1" x14ac:dyDescent="0.4">
      <c r="B190" s="50">
        <f t="shared" ref="B190:I190" si="24">(B189-B170)/B170</f>
        <v>5.3870542352908168E-3</v>
      </c>
      <c r="C190" s="50">
        <f t="shared" si="24"/>
        <v>-3.3832394804395031E-2</v>
      </c>
      <c r="D190" s="50">
        <f t="shared" si="24"/>
        <v>2.6564096400024041E-2</v>
      </c>
      <c r="E190" s="50">
        <f t="shared" si="24"/>
        <v>-3.6098548890434554E-2</v>
      </c>
      <c r="F190" s="50">
        <f t="shared" si="24"/>
        <v>1.783009477647466E-2</v>
      </c>
      <c r="G190" s="50">
        <f t="shared" si="24"/>
        <v>-2.6554889453002394E-2</v>
      </c>
      <c r="H190" s="50">
        <f t="shared" si="24"/>
        <v>1.1598886982557946E-2</v>
      </c>
      <c r="I190" s="50">
        <f t="shared" si="24"/>
        <v>-3.2790349777955405E-2</v>
      </c>
    </row>
    <row r="191" spans="1:11" ht="20.149999999999999" customHeight="1" x14ac:dyDescent="0.4">
      <c r="A191" s="26" t="s">
        <v>47</v>
      </c>
      <c r="B191" s="76" t="s">
        <v>1</v>
      </c>
      <c r="C191" s="76"/>
      <c r="D191" s="76" t="s">
        <v>2</v>
      </c>
      <c r="E191" s="76"/>
      <c r="F191" s="76" t="s">
        <v>3</v>
      </c>
      <c r="G191" s="76"/>
    </row>
    <row r="192" spans="1:11" ht="20.149999999999999" customHeight="1" x14ac:dyDescent="0.4">
      <c r="B192" s="77" t="s">
        <v>4</v>
      </c>
      <c r="C192" s="78"/>
      <c r="D192" s="79" t="s">
        <v>5</v>
      </c>
      <c r="E192" s="80"/>
      <c r="F192" s="81" t="s">
        <v>6</v>
      </c>
      <c r="G192" s="82"/>
    </row>
    <row r="193" spans="1:11" ht="20.149999999999999" customHeight="1" x14ac:dyDescent="0.4">
      <c r="B193" s="5" t="s">
        <v>7</v>
      </c>
      <c r="C193" s="5" t="s">
        <v>8</v>
      </c>
      <c r="D193" s="6" t="s">
        <v>7</v>
      </c>
      <c r="E193" s="6" t="s">
        <v>8</v>
      </c>
      <c r="F193" s="6" t="s">
        <v>7</v>
      </c>
      <c r="G193" s="7" t="s">
        <v>8</v>
      </c>
      <c r="H193" s="7" t="s">
        <v>9</v>
      </c>
      <c r="I193" s="7" t="s">
        <v>10</v>
      </c>
      <c r="J193" s="52" t="s">
        <v>42</v>
      </c>
      <c r="K193" s="7" t="s">
        <v>43</v>
      </c>
    </row>
    <row r="194" spans="1:11" ht="20.149999999999999" customHeight="1" x14ac:dyDescent="0.4">
      <c r="A194" s="8" t="s">
        <v>11</v>
      </c>
      <c r="B194" s="9">
        <v>1054800</v>
      </c>
      <c r="C194" s="10">
        <v>3005449</v>
      </c>
      <c r="D194" s="9">
        <v>325080</v>
      </c>
      <c r="E194" s="10">
        <v>934446</v>
      </c>
      <c r="F194" s="9">
        <v>350200</v>
      </c>
      <c r="G194" s="9">
        <v>985472</v>
      </c>
      <c r="H194" s="9">
        <f t="shared" ref="H194:I205" si="25">SUM(B194,D194,F194)</f>
        <v>1730080</v>
      </c>
      <c r="I194" s="11">
        <f t="shared" si="25"/>
        <v>4925367</v>
      </c>
      <c r="J194" s="27">
        <f>I194/H194</f>
        <v>2.8469012993618792</v>
      </c>
      <c r="K194" s="53"/>
    </row>
    <row r="195" spans="1:11" ht="20.149999999999999" customHeight="1" x14ac:dyDescent="0.4">
      <c r="A195" s="8" t="s">
        <v>12</v>
      </c>
      <c r="B195" s="36">
        <v>860000</v>
      </c>
      <c r="C195" s="38">
        <v>2477117</v>
      </c>
      <c r="D195" s="58">
        <v>270120</v>
      </c>
      <c r="E195" s="38">
        <v>779978</v>
      </c>
      <c r="F195" s="36">
        <v>279400</v>
      </c>
      <c r="G195" s="38">
        <v>793698</v>
      </c>
      <c r="H195" s="9">
        <f t="shared" si="25"/>
        <v>1409520</v>
      </c>
      <c r="I195" s="11">
        <f t="shared" si="25"/>
        <v>4050793</v>
      </c>
      <c r="J195" s="27">
        <f t="shared" ref="J195:J206" si="26">I195/H195</f>
        <v>2.8738811794085928</v>
      </c>
      <c r="K195" s="83">
        <f>AVERAGE(J195:J196)</f>
        <v>2.9172752588720998</v>
      </c>
    </row>
    <row r="196" spans="1:11" ht="20.149999999999999" customHeight="1" x14ac:dyDescent="0.4">
      <c r="A196" s="8" t="s">
        <v>13</v>
      </c>
      <c r="B196" s="9">
        <v>716800</v>
      </c>
      <c r="C196" s="10">
        <v>2131675</v>
      </c>
      <c r="D196" s="9">
        <v>232800</v>
      </c>
      <c r="E196" s="48">
        <v>684020</v>
      </c>
      <c r="F196" s="9">
        <v>223200</v>
      </c>
      <c r="G196" s="10">
        <v>656578</v>
      </c>
      <c r="H196" s="9">
        <f t="shared" si="25"/>
        <v>1172800</v>
      </c>
      <c r="I196" s="11">
        <f t="shared" si="25"/>
        <v>3472273</v>
      </c>
      <c r="J196" s="27">
        <f t="shared" si="26"/>
        <v>2.9606693383356073</v>
      </c>
      <c r="K196" s="84"/>
    </row>
    <row r="197" spans="1:11" ht="20.149999999999999" customHeight="1" x14ac:dyDescent="0.4">
      <c r="A197" s="8" t="s">
        <v>14</v>
      </c>
      <c r="B197" s="9">
        <v>1059200</v>
      </c>
      <c r="C197" s="10">
        <v>3027251</v>
      </c>
      <c r="D197" s="12">
        <v>329880</v>
      </c>
      <c r="E197" s="10">
        <v>941390</v>
      </c>
      <c r="F197" s="9">
        <v>339000</v>
      </c>
      <c r="G197" s="9">
        <v>954403</v>
      </c>
      <c r="H197" s="9">
        <f t="shared" si="25"/>
        <v>1728080</v>
      </c>
      <c r="I197" s="11">
        <f t="shared" si="25"/>
        <v>4923044</v>
      </c>
      <c r="J197" s="27">
        <f t="shared" si="26"/>
        <v>2.8488519050043979</v>
      </c>
      <c r="K197" s="83">
        <f>AVERAGE(J197:J198)</f>
        <v>2.6663411085140702</v>
      </c>
    </row>
    <row r="198" spans="1:11" ht="20.149999999999999" customHeight="1" x14ac:dyDescent="0.4">
      <c r="A198" s="8" t="s">
        <v>15</v>
      </c>
      <c r="B198" s="9">
        <v>1217600</v>
      </c>
      <c r="C198" s="10">
        <v>3031857</v>
      </c>
      <c r="D198" s="22">
        <v>354720</v>
      </c>
      <c r="E198" s="10">
        <v>895914</v>
      </c>
      <c r="F198" s="9">
        <v>422400</v>
      </c>
      <c r="G198" s="9">
        <v>1026775</v>
      </c>
      <c r="H198" s="9">
        <f>SUM(B198,D198,F198)</f>
        <v>1994720</v>
      </c>
      <c r="I198" s="11">
        <f>SUM(C198,E198,G198)</f>
        <v>4954546</v>
      </c>
      <c r="J198" s="27">
        <f t="shared" si="26"/>
        <v>2.4838303120237426</v>
      </c>
      <c r="K198" s="84"/>
    </row>
    <row r="199" spans="1:11" ht="20.149999999999999" customHeight="1" x14ac:dyDescent="0.4">
      <c r="A199" s="8" t="s">
        <v>16</v>
      </c>
      <c r="B199" s="9">
        <v>1588800</v>
      </c>
      <c r="C199" s="10">
        <v>3972368</v>
      </c>
      <c r="D199" s="22">
        <v>474240</v>
      </c>
      <c r="E199" s="10">
        <v>1207503</v>
      </c>
      <c r="F199" s="9">
        <v>552200</v>
      </c>
      <c r="G199" s="9">
        <v>1426089</v>
      </c>
      <c r="H199" s="9">
        <f t="shared" si="25"/>
        <v>2615240</v>
      </c>
      <c r="I199" s="11">
        <f t="shared" si="25"/>
        <v>6605960</v>
      </c>
      <c r="J199" s="27">
        <f t="shared" si="26"/>
        <v>2.5259479053547667</v>
      </c>
      <c r="K199" s="83">
        <f>AVERAGE(J199:J200)</f>
        <v>2.8926779022376179</v>
      </c>
    </row>
    <row r="200" spans="1:11" ht="20.149999999999999" customHeight="1" x14ac:dyDescent="0.4">
      <c r="A200" s="8" t="s">
        <v>17</v>
      </c>
      <c r="B200" s="9">
        <v>1434800</v>
      </c>
      <c r="C200" s="13">
        <v>4636701</v>
      </c>
      <c r="D200" s="12">
        <v>495000</v>
      </c>
      <c r="E200" s="10">
        <v>1615603</v>
      </c>
      <c r="F200" s="9">
        <v>471480</v>
      </c>
      <c r="G200" s="9">
        <v>1574447</v>
      </c>
      <c r="H200" s="9">
        <f t="shared" si="25"/>
        <v>2401280</v>
      </c>
      <c r="I200" s="11">
        <f t="shared" si="25"/>
        <v>7826751</v>
      </c>
      <c r="J200" s="27">
        <f t="shared" si="26"/>
        <v>3.2594078991204691</v>
      </c>
      <c r="K200" s="84"/>
    </row>
    <row r="201" spans="1:11" ht="20.149999999999999" customHeight="1" x14ac:dyDescent="0.4">
      <c r="A201" s="8" t="s">
        <v>18</v>
      </c>
      <c r="B201" s="9">
        <v>1182000</v>
      </c>
      <c r="C201" s="10">
        <v>3752619</v>
      </c>
      <c r="D201">
        <v>296280</v>
      </c>
      <c r="E201">
        <v>957010</v>
      </c>
      <c r="F201" s="22">
        <v>373400</v>
      </c>
      <c r="G201" s="10">
        <v>1174208</v>
      </c>
      <c r="H201" s="9">
        <f t="shared" si="25"/>
        <v>1851680</v>
      </c>
      <c r="I201" s="11">
        <f t="shared" si="25"/>
        <v>5883837</v>
      </c>
      <c r="J201" s="27">
        <f t="shared" si="26"/>
        <v>3.1775668582044414</v>
      </c>
      <c r="K201" s="83">
        <f>AVERAGE(J201:J202)</f>
        <v>3.2289477003658131</v>
      </c>
    </row>
    <row r="202" spans="1:11" ht="20.149999999999999" customHeight="1" x14ac:dyDescent="0.4">
      <c r="A202" s="8" t="s">
        <v>19</v>
      </c>
      <c r="B202" s="9">
        <v>1218800</v>
      </c>
      <c r="C202" s="10">
        <v>3985518</v>
      </c>
      <c r="D202" s="9">
        <v>323280</v>
      </c>
      <c r="E202" s="10">
        <v>1084574</v>
      </c>
      <c r="F202" s="9">
        <v>356000</v>
      </c>
      <c r="G202" s="9">
        <v>1156234</v>
      </c>
      <c r="H202" s="9">
        <f t="shared" si="25"/>
        <v>1898080</v>
      </c>
      <c r="I202" s="11">
        <f t="shared" si="25"/>
        <v>6226326</v>
      </c>
      <c r="J202" s="27">
        <f t="shared" si="26"/>
        <v>3.2803285425271853</v>
      </c>
      <c r="K202" s="84"/>
    </row>
    <row r="203" spans="1:11" ht="20.149999999999999" customHeight="1" x14ac:dyDescent="0.4">
      <c r="A203" s="8" t="s">
        <v>20</v>
      </c>
      <c r="B203" s="9">
        <v>1339200</v>
      </c>
      <c r="C203" s="10">
        <v>4207435</v>
      </c>
      <c r="D203" s="9">
        <v>412920</v>
      </c>
      <c r="E203" s="10">
        <v>1270863</v>
      </c>
      <c r="F203" s="9">
        <v>497200</v>
      </c>
      <c r="G203" s="9">
        <v>1518481</v>
      </c>
      <c r="H203" s="9">
        <f t="shared" si="25"/>
        <v>2249320</v>
      </c>
      <c r="I203" s="11">
        <f t="shared" si="25"/>
        <v>6996779</v>
      </c>
      <c r="J203" s="27">
        <f t="shared" si="26"/>
        <v>3.1106196539398572</v>
      </c>
      <c r="K203" s="83">
        <f>AVERAGE(J203:J204)</f>
        <v>2.7924967384197941</v>
      </c>
    </row>
    <row r="204" spans="1:11" ht="20.149999999999999" customHeight="1" x14ac:dyDescent="0.4">
      <c r="A204" s="39" t="s">
        <v>21</v>
      </c>
      <c r="B204" s="9">
        <v>1524800</v>
      </c>
      <c r="C204" s="10">
        <v>3740266</v>
      </c>
      <c r="D204" s="12">
        <v>453120</v>
      </c>
      <c r="E204" s="10">
        <v>1113459</v>
      </c>
      <c r="F204" s="9">
        <v>507000</v>
      </c>
      <c r="G204" s="9">
        <v>1294896</v>
      </c>
      <c r="H204" s="40">
        <f t="shared" si="25"/>
        <v>2484920</v>
      </c>
      <c r="I204" s="43">
        <f t="shared" si="25"/>
        <v>6148621</v>
      </c>
      <c r="J204" s="27">
        <f t="shared" si="26"/>
        <v>2.474373822899731</v>
      </c>
      <c r="K204" s="84"/>
    </row>
    <row r="205" spans="1:11" ht="20.149999999999999" customHeight="1" x14ac:dyDescent="0.4">
      <c r="A205" s="39" t="s">
        <v>22</v>
      </c>
      <c r="B205" s="40">
        <v>1166800</v>
      </c>
      <c r="C205" s="41">
        <v>2983737</v>
      </c>
      <c r="D205" s="42">
        <v>332040</v>
      </c>
      <c r="E205" s="41">
        <v>872739</v>
      </c>
      <c r="F205" s="40">
        <v>414000</v>
      </c>
      <c r="G205" s="41">
        <v>1029662</v>
      </c>
      <c r="H205" s="40">
        <f t="shared" si="25"/>
        <v>1912840</v>
      </c>
      <c r="I205" s="43">
        <f t="shared" si="25"/>
        <v>4886138</v>
      </c>
      <c r="J205" s="27">
        <f t="shared" si="26"/>
        <v>2.5543892850421361</v>
      </c>
      <c r="K205" s="54"/>
    </row>
    <row r="206" spans="1:11" ht="20.149999999999999" customHeight="1" x14ac:dyDescent="0.4">
      <c r="A206" s="25" t="s">
        <v>23</v>
      </c>
      <c r="B206" s="9">
        <f t="shared" ref="B206:I206" si="27">SUM(B194:B205)</f>
        <v>14363600</v>
      </c>
      <c r="C206" s="9">
        <f t="shared" si="27"/>
        <v>40951993</v>
      </c>
      <c r="D206" s="9">
        <f t="shared" si="27"/>
        <v>4299480</v>
      </c>
      <c r="E206" s="9">
        <f t="shared" si="27"/>
        <v>12357499</v>
      </c>
      <c r="F206" s="46">
        <f t="shared" si="27"/>
        <v>4785480</v>
      </c>
      <c r="G206" s="46">
        <f t="shared" si="27"/>
        <v>13590943</v>
      </c>
      <c r="H206" s="9">
        <f t="shared" si="27"/>
        <v>23448560</v>
      </c>
      <c r="I206" s="9">
        <f t="shared" si="27"/>
        <v>66900435</v>
      </c>
      <c r="J206" s="27">
        <f t="shared" si="26"/>
        <v>2.8530722142425802</v>
      </c>
    </row>
    <row r="207" spans="1:11" ht="20.149999999999999" customHeight="1" x14ac:dyDescent="0.4">
      <c r="B207" s="50">
        <f t="shared" ref="B207:I207" si="28">(B206-B189)/B189</f>
        <v>2.1209499623252308E-3</v>
      </c>
      <c r="C207" s="50">
        <f t="shared" si="28"/>
        <v>-9.3666221459704449E-2</v>
      </c>
      <c r="D207" s="50">
        <f t="shared" si="28"/>
        <v>4.8796908846086291E-2</v>
      </c>
      <c r="E207" s="50">
        <f t="shared" si="28"/>
        <v>-5.5786499155575452E-2</v>
      </c>
      <c r="F207" s="50">
        <f t="shared" si="28"/>
        <v>1.7364683872613633E-2</v>
      </c>
      <c r="G207" s="50">
        <f t="shared" si="28"/>
        <v>-7.0400479117506701E-2</v>
      </c>
      <c r="H207" s="50">
        <f t="shared" si="28"/>
        <v>1.3490407340109369E-2</v>
      </c>
      <c r="I207" s="50">
        <f t="shared" si="28"/>
        <v>-8.2198507977268798E-2</v>
      </c>
    </row>
    <row r="208" spans="1:11" ht="20.149999999999999" customHeight="1" x14ac:dyDescent="0.4">
      <c r="B208" s="50"/>
      <c r="C208" s="50"/>
      <c r="D208" s="50"/>
      <c r="E208" s="50"/>
      <c r="F208" s="50"/>
      <c r="G208" s="50"/>
      <c r="H208" s="50"/>
      <c r="I208" s="50"/>
    </row>
    <row r="209" spans="1:11" ht="20.149999999999999" customHeight="1" x14ac:dyDescent="0.4">
      <c r="B209" s="50"/>
      <c r="C209" s="50"/>
      <c r="D209" s="50"/>
      <c r="E209" s="50"/>
      <c r="F209" s="50"/>
      <c r="G209" s="50"/>
      <c r="H209" s="50"/>
      <c r="I209" s="50"/>
    </row>
    <row r="210" spans="1:11" ht="20.149999999999999" customHeight="1" x14ac:dyDescent="0.4">
      <c r="B210" s="50"/>
      <c r="C210" s="50"/>
      <c r="D210" s="50"/>
      <c r="E210" s="50"/>
      <c r="F210" s="50"/>
      <c r="G210" s="50"/>
      <c r="H210" s="50"/>
      <c r="I210" s="50"/>
    </row>
    <row r="211" spans="1:11" ht="20.149999999999999" customHeight="1" x14ac:dyDescent="0.4">
      <c r="B211" s="50"/>
      <c r="C211" s="50"/>
      <c r="D211" s="50"/>
      <c r="E211" s="50"/>
      <c r="F211" s="50"/>
      <c r="G211" s="50"/>
      <c r="H211" s="50"/>
      <c r="I211" s="50"/>
    </row>
    <row r="212" spans="1:11" s="59" customFormat="1" ht="32.5" customHeight="1" x14ac:dyDescent="0.4">
      <c r="A212" s="59" t="s">
        <v>48</v>
      </c>
      <c r="B212" s="60"/>
      <c r="C212" s="60"/>
      <c r="D212" s="60"/>
      <c r="E212" s="60"/>
      <c r="F212" s="60"/>
      <c r="G212" s="60"/>
      <c r="H212" s="60"/>
      <c r="I212" s="60"/>
      <c r="J212" s="61"/>
    </row>
    <row r="213" spans="1:11" s="62" customFormat="1" ht="20.149999999999999" customHeight="1" x14ac:dyDescent="0.4">
      <c r="B213" s="63"/>
      <c r="C213" s="63"/>
      <c r="D213" s="63"/>
      <c r="E213" s="63"/>
      <c r="F213" s="63"/>
      <c r="G213" s="63"/>
      <c r="H213" s="63"/>
      <c r="I213" s="63"/>
      <c r="J213" s="64"/>
    </row>
    <row r="214" spans="1:11" ht="20.149999999999999" customHeight="1" x14ac:dyDescent="0.4">
      <c r="A214" s="65" t="s">
        <v>49</v>
      </c>
      <c r="B214" s="76" t="s">
        <v>1</v>
      </c>
      <c r="C214" s="76"/>
      <c r="D214" s="76" t="s">
        <v>2</v>
      </c>
      <c r="E214" s="76"/>
      <c r="F214" s="76" t="s">
        <v>3</v>
      </c>
      <c r="G214" s="76"/>
    </row>
    <row r="215" spans="1:11" ht="20.149999999999999" customHeight="1" x14ac:dyDescent="0.4">
      <c r="B215" s="77" t="s">
        <v>4</v>
      </c>
      <c r="C215" s="78"/>
      <c r="D215" s="79" t="s">
        <v>5</v>
      </c>
      <c r="E215" s="80"/>
      <c r="F215" s="85" t="s">
        <v>6</v>
      </c>
      <c r="G215" s="86"/>
    </row>
    <row r="216" spans="1:11" ht="20.149999999999999" customHeight="1" x14ac:dyDescent="0.4">
      <c r="B216" s="5" t="s">
        <v>7</v>
      </c>
      <c r="C216" s="5" t="s">
        <v>8</v>
      </c>
      <c r="D216" s="6" t="s">
        <v>7</v>
      </c>
      <c r="E216" s="6" t="s">
        <v>8</v>
      </c>
      <c r="F216" s="6" t="s">
        <v>7</v>
      </c>
      <c r="G216" s="7" t="s">
        <v>8</v>
      </c>
      <c r="H216" s="7" t="s">
        <v>9</v>
      </c>
      <c r="I216" s="7" t="s">
        <v>10</v>
      </c>
      <c r="J216" s="52" t="s">
        <v>42</v>
      </c>
      <c r="K216" s="7" t="s">
        <v>43</v>
      </c>
    </row>
    <row r="217" spans="1:11" ht="20.149999999999999" customHeight="1" x14ac:dyDescent="0.4">
      <c r="A217" s="8" t="s">
        <v>11</v>
      </c>
      <c r="B217" s="9">
        <v>1064800</v>
      </c>
      <c r="C217" s="10">
        <v>2750053</v>
      </c>
      <c r="D217" s="9">
        <v>326760</v>
      </c>
      <c r="E217" s="10">
        <v>848937</v>
      </c>
      <c r="F217" s="9">
        <v>386800</v>
      </c>
      <c r="G217" s="9">
        <v>963201</v>
      </c>
      <c r="H217" s="9">
        <f t="shared" ref="H217:I228" si="29">SUM(B217,D217,F217)</f>
        <v>1778360</v>
      </c>
      <c r="I217" s="11">
        <f t="shared" si="29"/>
        <v>4562191</v>
      </c>
      <c r="J217" s="27">
        <f>I217/H217</f>
        <v>2.5653922715310737</v>
      </c>
      <c r="K217" s="53"/>
    </row>
    <row r="218" spans="1:11" ht="20.149999999999999" customHeight="1" x14ac:dyDescent="0.4">
      <c r="A218" s="8" t="s">
        <v>12</v>
      </c>
      <c r="B218" s="36">
        <v>834800</v>
      </c>
      <c r="C218" s="38">
        <v>2195052</v>
      </c>
      <c r="D218" s="58">
        <v>224880</v>
      </c>
      <c r="E218" s="38">
        <v>625613</v>
      </c>
      <c r="F218" s="36">
        <v>268600</v>
      </c>
      <c r="G218" s="38">
        <v>695032</v>
      </c>
      <c r="H218" s="9">
        <f t="shared" si="29"/>
        <v>1328280</v>
      </c>
      <c r="I218" s="11">
        <f t="shared" si="29"/>
        <v>3515697</v>
      </c>
      <c r="J218" s="27">
        <f t="shared" ref="J218:J229" si="30">I218/H218</f>
        <v>2.6468041376818139</v>
      </c>
      <c r="K218" s="83">
        <f>AVERAGE(J218:J219)</f>
        <v>2.6966603293118112</v>
      </c>
    </row>
    <row r="219" spans="1:11" ht="20.149999999999999" customHeight="1" x14ac:dyDescent="0.4">
      <c r="A219" s="8" t="s">
        <v>13</v>
      </c>
      <c r="B219" s="9">
        <v>757600</v>
      </c>
      <c r="C219" s="10">
        <v>2073285</v>
      </c>
      <c r="D219" s="9">
        <v>215880</v>
      </c>
      <c r="E219" s="48">
        <v>614546</v>
      </c>
      <c r="F219" s="9">
        <v>248000</v>
      </c>
      <c r="G219" s="10">
        <v>666984</v>
      </c>
      <c r="H219" s="9">
        <f t="shared" si="29"/>
        <v>1221480</v>
      </c>
      <c r="I219" s="11">
        <f t="shared" si="29"/>
        <v>3354815</v>
      </c>
      <c r="J219" s="27">
        <f t="shared" si="30"/>
        <v>2.7465165209418081</v>
      </c>
      <c r="K219" s="84"/>
    </row>
    <row r="220" spans="1:11" ht="20.149999999999999" customHeight="1" x14ac:dyDescent="0.4">
      <c r="A220" s="8" t="s">
        <v>14</v>
      </c>
      <c r="B220" s="9">
        <v>1073600</v>
      </c>
      <c r="C220" s="10">
        <v>2771331</v>
      </c>
      <c r="D220" s="12">
        <v>326160</v>
      </c>
      <c r="E220" s="10">
        <v>842772</v>
      </c>
      <c r="F220" s="9">
        <v>357000</v>
      </c>
      <c r="G220" s="9">
        <v>908244</v>
      </c>
      <c r="H220" s="9">
        <f t="shared" si="29"/>
        <v>1756760</v>
      </c>
      <c r="I220" s="11">
        <f t="shared" si="29"/>
        <v>4522347</v>
      </c>
      <c r="J220" s="27">
        <f t="shared" si="30"/>
        <v>2.574254309068968</v>
      </c>
      <c r="K220" s="83">
        <f>AVERAGE(J220:J221)</f>
        <v>2.5284483384351475</v>
      </c>
    </row>
    <row r="221" spans="1:11" ht="20.149999999999999" customHeight="1" x14ac:dyDescent="0.4">
      <c r="A221" s="8" t="s">
        <v>15</v>
      </c>
      <c r="B221" s="9">
        <v>1180400</v>
      </c>
      <c r="C221" s="10">
        <v>2896114</v>
      </c>
      <c r="D221" s="22">
        <v>292800</v>
      </c>
      <c r="E221" s="10">
        <v>784246</v>
      </c>
      <c r="F221" s="9">
        <v>395200</v>
      </c>
      <c r="G221" s="9">
        <v>958209</v>
      </c>
      <c r="H221" s="9">
        <f t="shared" si="29"/>
        <v>1868400</v>
      </c>
      <c r="I221" s="11">
        <f t="shared" si="29"/>
        <v>4638569</v>
      </c>
      <c r="J221" s="27">
        <f t="shared" si="30"/>
        <v>2.4826423678013274</v>
      </c>
      <c r="K221" s="84"/>
    </row>
    <row r="222" spans="1:11" ht="20.149999999999999" customHeight="1" x14ac:dyDescent="0.4">
      <c r="A222" s="8" t="s">
        <v>16</v>
      </c>
      <c r="B222" s="9">
        <v>1503200</v>
      </c>
      <c r="C222" s="10">
        <v>3656138</v>
      </c>
      <c r="D222" s="22">
        <v>432360</v>
      </c>
      <c r="E222" s="10">
        <v>1066086</v>
      </c>
      <c r="F222" s="9">
        <v>522200</v>
      </c>
      <c r="G222" s="9">
        <v>1309383</v>
      </c>
      <c r="H222" s="9">
        <f t="shared" si="29"/>
        <v>2457760</v>
      </c>
      <c r="I222" s="11">
        <f t="shared" si="29"/>
        <v>6031607</v>
      </c>
      <c r="J222" s="27">
        <f t="shared" si="30"/>
        <v>2.4541073986068613</v>
      </c>
      <c r="K222" s="83">
        <f>AVERAGE(J222:J223)</f>
        <v>2.873845431195905</v>
      </c>
    </row>
    <row r="223" spans="1:11" ht="20.149999999999999" customHeight="1" x14ac:dyDescent="0.4">
      <c r="A223" s="8" t="s">
        <v>17</v>
      </c>
      <c r="B223" s="9">
        <v>1439200</v>
      </c>
      <c r="C223" s="13">
        <v>4638645</v>
      </c>
      <c r="D223" s="12">
        <v>455160</v>
      </c>
      <c r="E223" s="10">
        <v>1604424</v>
      </c>
      <c r="F223" s="9">
        <v>482000</v>
      </c>
      <c r="G223" s="9">
        <v>1583671</v>
      </c>
      <c r="H223" s="9">
        <f t="shared" si="29"/>
        <v>2376360</v>
      </c>
      <c r="I223" s="11">
        <f>SUM(C223,E223,G223)</f>
        <v>7826740</v>
      </c>
      <c r="J223" s="27">
        <f t="shared" si="30"/>
        <v>3.2935834637849486</v>
      </c>
      <c r="K223" s="84"/>
    </row>
    <row r="224" spans="1:11" ht="20.149999999999999" customHeight="1" x14ac:dyDescent="0.4">
      <c r="A224" s="8" t="s">
        <v>18</v>
      </c>
      <c r="B224" s="9">
        <v>1148800</v>
      </c>
      <c r="C224" s="10">
        <v>3692695</v>
      </c>
      <c r="D224" s="66">
        <v>305640</v>
      </c>
      <c r="E224" s="48">
        <v>1002558</v>
      </c>
      <c r="F224" s="22">
        <v>410200</v>
      </c>
      <c r="G224" s="10">
        <v>1238452</v>
      </c>
      <c r="H224" s="9">
        <f t="shared" si="29"/>
        <v>1864640</v>
      </c>
      <c r="I224" s="11">
        <f t="shared" si="29"/>
        <v>5933705</v>
      </c>
      <c r="J224" s="27">
        <f t="shared" si="30"/>
        <v>3.1822255234254335</v>
      </c>
      <c r="K224" s="83">
        <f>AVERAGE(J224:J225)</f>
        <v>3.236249882182844</v>
      </c>
    </row>
    <row r="225" spans="1:11" ht="20.149999999999999" customHeight="1" x14ac:dyDescent="0.4">
      <c r="A225" s="8" t="s">
        <v>19</v>
      </c>
      <c r="B225" s="9">
        <v>1110000</v>
      </c>
      <c r="C225" s="10">
        <v>3704535</v>
      </c>
      <c r="D225" s="9">
        <v>320400</v>
      </c>
      <c r="E225" s="10">
        <v>1083900</v>
      </c>
      <c r="F225" s="9">
        <v>407400</v>
      </c>
      <c r="G225" s="9">
        <v>1258431</v>
      </c>
      <c r="H225" s="9">
        <f>SUM(B225,D225,F225)</f>
        <v>1837800</v>
      </c>
      <c r="I225" s="11">
        <f t="shared" si="29"/>
        <v>6046866</v>
      </c>
      <c r="J225" s="27">
        <f t="shared" si="30"/>
        <v>3.2902742409402546</v>
      </c>
      <c r="K225" s="84"/>
    </row>
    <row r="226" spans="1:11" ht="20.149999999999999" customHeight="1" x14ac:dyDescent="0.4">
      <c r="A226" s="8" t="s">
        <v>20</v>
      </c>
      <c r="B226" s="9">
        <v>1408800</v>
      </c>
      <c r="C226" s="10">
        <v>4705214</v>
      </c>
      <c r="D226" s="9">
        <v>481920</v>
      </c>
      <c r="E226" s="10">
        <v>1555711</v>
      </c>
      <c r="F226" s="9">
        <v>487400</v>
      </c>
      <c r="G226" s="9">
        <v>1642006</v>
      </c>
      <c r="H226" s="9">
        <f t="shared" si="29"/>
        <v>2378120</v>
      </c>
      <c r="I226" s="11">
        <f t="shared" si="29"/>
        <v>7902931</v>
      </c>
      <c r="J226" s="27">
        <f t="shared" si="30"/>
        <v>3.323184280019511</v>
      </c>
      <c r="K226" s="83">
        <f>AVERAGE(J226:J227)</f>
        <v>2.9151977260138935</v>
      </c>
    </row>
    <row r="227" spans="1:11" ht="20.149999999999999" customHeight="1" x14ac:dyDescent="0.4">
      <c r="A227" s="39" t="s">
        <v>21</v>
      </c>
      <c r="B227" s="9">
        <v>1322800</v>
      </c>
      <c r="C227" s="10">
        <v>3268776</v>
      </c>
      <c r="D227" s="12">
        <v>418080</v>
      </c>
      <c r="E227" s="10">
        <v>1083841</v>
      </c>
      <c r="F227" s="9">
        <v>463200</v>
      </c>
      <c r="G227" s="9">
        <v>1173477</v>
      </c>
      <c r="H227" s="40">
        <f t="shared" si="29"/>
        <v>2204080</v>
      </c>
      <c r="I227" s="43">
        <f t="shared" si="29"/>
        <v>5526094</v>
      </c>
      <c r="J227" s="27">
        <f t="shared" si="30"/>
        <v>2.5072111720082755</v>
      </c>
      <c r="K227" s="84"/>
    </row>
    <row r="228" spans="1:11" ht="20.149999999999999" customHeight="1" x14ac:dyDescent="0.4">
      <c r="A228" s="39" t="s">
        <v>22</v>
      </c>
      <c r="B228" s="40">
        <v>1082400</v>
      </c>
      <c r="C228" s="41">
        <v>2812460</v>
      </c>
      <c r="D228" s="42">
        <v>315000</v>
      </c>
      <c r="E228" s="41">
        <v>845447</v>
      </c>
      <c r="F228" s="40">
        <v>364600</v>
      </c>
      <c r="G228" s="41">
        <v>929473</v>
      </c>
      <c r="H228" s="40">
        <f t="shared" si="29"/>
        <v>1762000</v>
      </c>
      <c r="I228" s="43">
        <f t="shared" si="29"/>
        <v>4587380</v>
      </c>
      <c r="J228" s="27">
        <f t="shared" si="30"/>
        <v>2.6035073779795685</v>
      </c>
      <c r="K228" s="54"/>
    </row>
    <row r="229" spans="1:11" ht="20.149999999999999" customHeight="1" x14ac:dyDescent="0.4">
      <c r="A229" s="25" t="s">
        <v>23</v>
      </c>
      <c r="B229" s="9">
        <f>SUM(B217:B228)</f>
        <v>13926400</v>
      </c>
      <c r="C229" s="9">
        <f t="shared" ref="C229:I229" si="31">SUM(C217:C228)</f>
        <v>39164298</v>
      </c>
      <c r="D229" s="9">
        <f t="shared" si="31"/>
        <v>4115040</v>
      </c>
      <c r="E229" s="9">
        <f t="shared" si="31"/>
        <v>11958081</v>
      </c>
      <c r="F229" s="12">
        <f t="shared" si="31"/>
        <v>4792600</v>
      </c>
      <c r="G229" s="12">
        <f t="shared" si="31"/>
        <v>13326563</v>
      </c>
      <c r="H229" s="67">
        <f t="shared" si="31"/>
        <v>22834040</v>
      </c>
      <c r="I229" s="9">
        <f t="shared" si="31"/>
        <v>64448942</v>
      </c>
      <c r="J229" s="27">
        <f t="shared" si="30"/>
        <v>2.8224940483593794</v>
      </c>
    </row>
    <row r="230" spans="1:11" ht="20.149999999999999" customHeight="1" x14ac:dyDescent="0.4">
      <c r="B230" s="50">
        <f t="shared" ref="B230:I230" si="32">(B229-B206)/B206</f>
        <v>-3.0438051741903144E-2</v>
      </c>
      <c r="C230" s="50">
        <f t="shared" si="32"/>
        <v>-4.3653430981979317E-2</v>
      </c>
      <c r="D230" s="50">
        <f t="shared" si="32"/>
        <v>-4.2898210946440037E-2</v>
      </c>
      <c r="E230" s="50">
        <f t="shared" si="32"/>
        <v>-3.2321912386964385E-2</v>
      </c>
      <c r="F230" s="50">
        <f t="shared" si="32"/>
        <v>1.4878340312779491E-3</v>
      </c>
      <c r="G230" s="50">
        <f t="shared" si="32"/>
        <v>-1.9452660496037694E-2</v>
      </c>
      <c r="H230" s="50">
        <f t="shared" si="32"/>
        <v>-2.620715301920459E-2</v>
      </c>
      <c r="I230" s="50">
        <f t="shared" si="32"/>
        <v>-3.6643902240695449E-2</v>
      </c>
    </row>
    <row r="231" spans="1:11" ht="20.149999999999999" customHeight="1" x14ac:dyDescent="0.4">
      <c r="B231" s="50"/>
      <c r="C231" s="50"/>
      <c r="D231" s="50"/>
      <c r="E231" s="50"/>
      <c r="F231" s="50"/>
      <c r="G231" s="50"/>
      <c r="H231" s="50"/>
      <c r="I231" s="50"/>
    </row>
    <row r="232" spans="1:11" ht="20.149999999999999" customHeight="1" x14ac:dyDescent="0.4">
      <c r="B232" s="50"/>
      <c r="C232" s="50"/>
      <c r="D232" s="50"/>
      <c r="E232" s="50"/>
      <c r="F232" s="50"/>
      <c r="G232" s="50"/>
      <c r="H232" s="50"/>
      <c r="I232" s="50"/>
    </row>
    <row r="233" spans="1:11" ht="20.149999999999999" customHeight="1" x14ac:dyDescent="0.4">
      <c r="B233" s="50"/>
      <c r="C233" s="50"/>
      <c r="D233" s="50"/>
      <c r="E233" s="50"/>
      <c r="F233" s="50"/>
      <c r="G233" s="50"/>
      <c r="H233" s="50"/>
      <c r="I233" s="50"/>
    </row>
    <row r="234" spans="1:11" ht="20.149999999999999" customHeight="1" x14ac:dyDescent="0.4">
      <c r="B234" s="50"/>
      <c r="C234" s="50"/>
      <c r="D234" s="50"/>
      <c r="E234" s="50"/>
      <c r="F234" s="50"/>
      <c r="G234" s="50"/>
      <c r="H234" s="50"/>
      <c r="I234" s="50"/>
    </row>
    <row r="235" spans="1:11" ht="20.149999999999999" customHeight="1" x14ac:dyDescent="0.4">
      <c r="B235" s="50"/>
      <c r="C235" s="50"/>
      <c r="D235" s="50"/>
      <c r="E235" s="50"/>
      <c r="F235" s="50"/>
      <c r="G235" s="50"/>
      <c r="H235" s="50"/>
      <c r="I235" s="50"/>
    </row>
    <row r="236" spans="1:11" ht="20.149999999999999" customHeight="1" x14ac:dyDescent="0.4">
      <c r="B236" s="50"/>
      <c r="C236" s="50"/>
      <c r="D236" s="50"/>
      <c r="E236" s="50"/>
      <c r="F236" s="50"/>
      <c r="G236" s="50"/>
      <c r="H236" s="50"/>
      <c r="I236" s="50"/>
    </row>
    <row r="237" spans="1:11" ht="20.149999999999999" customHeight="1" x14ac:dyDescent="0.4">
      <c r="B237" s="50"/>
      <c r="C237" s="50"/>
      <c r="D237" s="50"/>
      <c r="E237" s="50"/>
      <c r="F237" s="50"/>
      <c r="G237" s="50"/>
      <c r="H237" s="50"/>
      <c r="I237" s="50"/>
    </row>
    <row r="238" spans="1:11" ht="20.149999999999999" customHeight="1" x14ac:dyDescent="0.4">
      <c r="B238" s="50"/>
      <c r="C238" s="50"/>
      <c r="D238" s="50"/>
      <c r="E238" s="50"/>
      <c r="F238" s="50"/>
      <c r="G238" s="50"/>
      <c r="H238" s="50"/>
      <c r="I238" s="50"/>
    </row>
    <row r="239" spans="1:11" ht="20.149999999999999" customHeight="1" x14ac:dyDescent="0.4">
      <c r="B239" s="50"/>
      <c r="C239" s="50"/>
      <c r="D239" s="50"/>
      <c r="E239" s="50"/>
      <c r="F239" s="50"/>
      <c r="G239" s="50"/>
      <c r="H239" s="50"/>
      <c r="I239" s="50"/>
    </row>
    <row r="240" spans="1:11" ht="20.149999999999999" customHeight="1" x14ac:dyDescent="0.4">
      <c r="B240" s="50"/>
      <c r="C240" s="50"/>
      <c r="D240" s="50"/>
      <c r="E240" s="50"/>
      <c r="F240" s="50"/>
      <c r="G240" s="50"/>
      <c r="H240" s="50"/>
      <c r="I240" s="50"/>
    </row>
    <row r="241" spans="1:12" ht="20.149999999999999" customHeight="1" x14ac:dyDescent="0.4">
      <c r="B241" s="50"/>
      <c r="C241" s="50"/>
      <c r="D241" s="50"/>
      <c r="E241" s="50"/>
      <c r="F241" s="50"/>
      <c r="G241" s="50"/>
      <c r="H241" s="50"/>
      <c r="I241" s="50"/>
    </row>
    <row r="242" spans="1:12" s="59" customFormat="1" ht="32.5" customHeight="1" x14ac:dyDescent="0.4">
      <c r="A242" s="59" t="s">
        <v>48</v>
      </c>
      <c r="B242" s="60"/>
      <c r="C242" s="60"/>
      <c r="D242" s="60"/>
      <c r="E242" s="60"/>
      <c r="F242" s="60"/>
      <c r="G242" s="60"/>
      <c r="H242" s="60"/>
      <c r="I242" s="60"/>
      <c r="J242" s="61"/>
    </row>
    <row r="243" spans="1:12" ht="20.149999999999999" customHeight="1" x14ac:dyDescent="0.4">
      <c r="B243" s="50"/>
      <c r="C243" s="50"/>
      <c r="D243" s="50"/>
      <c r="E243" s="50"/>
      <c r="F243" s="50"/>
      <c r="G243" s="50"/>
      <c r="H243" s="50"/>
      <c r="I243" s="50"/>
    </row>
    <row r="244" spans="1:12" ht="20.149999999999999" customHeight="1" x14ac:dyDescent="0.4">
      <c r="A244" s="68" t="s">
        <v>50</v>
      </c>
      <c r="B244" s="76" t="s">
        <v>1</v>
      </c>
      <c r="C244" s="76"/>
      <c r="D244" s="76" t="s">
        <v>2</v>
      </c>
      <c r="E244" s="76"/>
      <c r="F244" s="76" t="s">
        <v>3</v>
      </c>
      <c r="G244" s="76"/>
    </row>
    <row r="245" spans="1:12" ht="20.149999999999999" customHeight="1" x14ac:dyDescent="0.4">
      <c r="B245" s="77" t="s">
        <v>4</v>
      </c>
      <c r="C245" s="78"/>
      <c r="D245" s="79" t="s">
        <v>5</v>
      </c>
      <c r="E245" s="80"/>
      <c r="F245" s="85" t="s">
        <v>6</v>
      </c>
      <c r="G245" s="86"/>
    </row>
    <row r="246" spans="1:12" ht="20.149999999999999" customHeight="1" x14ac:dyDescent="0.4">
      <c r="B246" s="5" t="s">
        <v>7</v>
      </c>
      <c r="C246" s="5" t="s">
        <v>8</v>
      </c>
      <c r="D246" s="6" t="s">
        <v>7</v>
      </c>
      <c r="E246" s="6" t="s">
        <v>8</v>
      </c>
      <c r="F246" s="6" t="s">
        <v>7</v>
      </c>
      <c r="G246" s="7" t="s">
        <v>8</v>
      </c>
      <c r="H246" s="7" t="s">
        <v>9</v>
      </c>
      <c r="I246" s="7" t="s">
        <v>10</v>
      </c>
      <c r="J246" s="52" t="s">
        <v>42</v>
      </c>
      <c r="K246" s="7" t="s">
        <v>43</v>
      </c>
    </row>
    <row r="247" spans="1:12" ht="20.149999999999999" customHeight="1" x14ac:dyDescent="0.4">
      <c r="A247" s="8" t="s">
        <v>11</v>
      </c>
      <c r="B247" s="9">
        <v>956000</v>
      </c>
      <c r="C247" s="10">
        <v>2484757</v>
      </c>
      <c r="D247" s="9">
        <v>297720</v>
      </c>
      <c r="E247" s="10">
        <v>785987</v>
      </c>
      <c r="F247" s="9">
        <v>324400</v>
      </c>
      <c r="G247" s="9">
        <v>820563</v>
      </c>
      <c r="H247" s="9">
        <f t="shared" ref="H247:I258" si="33">SUM(B247,D247,F247)</f>
        <v>1578120</v>
      </c>
      <c r="I247" s="11">
        <f t="shared" si="33"/>
        <v>4091307</v>
      </c>
      <c r="J247" s="27">
        <f>I247/H247</f>
        <v>2.5925195802600562</v>
      </c>
      <c r="K247" s="53"/>
      <c r="L247" t="s">
        <v>51</v>
      </c>
    </row>
    <row r="248" spans="1:12" ht="20.149999999999999" customHeight="1" x14ac:dyDescent="0.4">
      <c r="A248" s="8" t="s">
        <v>12</v>
      </c>
      <c r="B248" s="36">
        <v>872800</v>
      </c>
      <c r="C248" s="38">
        <v>2325584</v>
      </c>
      <c r="D248" s="58">
        <v>272160</v>
      </c>
      <c r="E248" s="38">
        <v>736828</v>
      </c>
      <c r="F248" s="36">
        <v>276800</v>
      </c>
      <c r="G248" s="38">
        <v>731043</v>
      </c>
      <c r="H248" s="9">
        <f t="shared" si="33"/>
        <v>1421760</v>
      </c>
      <c r="I248" s="11">
        <f t="shared" si="33"/>
        <v>3793455</v>
      </c>
      <c r="J248" s="27">
        <f t="shared" ref="J248:J259" si="34">I248/H248</f>
        <v>2.6681401924375421</v>
      </c>
      <c r="K248" s="83">
        <f>AVERAGE(J248:J249)</f>
        <v>2.7602018804938289</v>
      </c>
    </row>
    <row r="249" spans="1:12" ht="20.149999999999999" customHeight="1" x14ac:dyDescent="0.4">
      <c r="A249" s="8" t="s">
        <v>13</v>
      </c>
      <c r="B249" s="9">
        <v>561200</v>
      </c>
      <c r="C249" s="10">
        <v>1613228</v>
      </c>
      <c r="D249" s="9">
        <v>187440</v>
      </c>
      <c r="E249" s="48">
        <v>534021</v>
      </c>
      <c r="F249" s="9">
        <v>184400</v>
      </c>
      <c r="G249" s="10">
        <v>514027</v>
      </c>
      <c r="H249" s="9">
        <f t="shared" si="33"/>
        <v>933040</v>
      </c>
      <c r="I249" s="11">
        <f t="shared" si="33"/>
        <v>2661276</v>
      </c>
      <c r="J249" s="27">
        <f t="shared" si="34"/>
        <v>2.8522635685501156</v>
      </c>
      <c r="K249" s="84"/>
    </row>
    <row r="250" spans="1:12" ht="20.149999999999999" customHeight="1" x14ac:dyDescent="0.4">
      <c r="A250" s="8" t="s">
        <v>14</v>
      </c>
      <c r="B250" s="9">
        <v>948800</v>
      </c>
      <c r="C250" s="10">
        <v>2508097</v>
      </c>
      <c r="D250" s="12">
        <v>304560</v>
      </c>
      <c r="E250" s="10">
        <v>810554</v>
      </c>
      <c r="F250" s="9">
        <v>338800</v>
      </c>
      <c r="G250" s="9">
        <v>858511</v>
      </c>
      <c r="H250" s="9">
        <f t="shared" si="33"/>
        <v>1592160</v>
      </c>
      <c r="I250" s="11">
        <f t="shared" si="33"/>
        <v>4177162</v>
      </c>
      <c r="J250" s="27">
        <f t="shared" si="34"/>
        <v>2.6235818008240379</v>
      </c>
      <c r="K250" s="83">
        <f>AVERAGE(J250:J251)</f>
        <v>2.6147474966427442</v>
      </c>
    </row>
    <row r="251" spans="1:12" ht="20.149999999999999" customHeight="1" x14ac:dyDescent="0.4">
      <c r="A251" s="8" t="s">
        <v>15</v>
      </c>
      <c r="B251" s="9">
        <v>1028000</v>
      </c>
      <c r="C251" s="10">
        <v>2708747</v>
      </c>
      <c r="D251" s="22">
        <v>338400</v>
      </c>
      <c r="E251" s="10">
        <v>888725</v>
      </c>
      <c r="F251" s="9">
        <v>384600</v>
      </c>
      <c r="G251" s="9">
        <v>965482</v>
      </c>
      <c r="H251" s="9">
        <f t="shared" si="33"/>
        <v>1751000</v>
      </c>
      <c r="I251" s="11">
        <f t="shared" si="33"/>
        <v>4562954</v>
      </c>
      <c r="J251" s="27">
        <f t="shared" si="34"/>
        <v>2.6059131924614505</v>
      </c>
      <c r="K251" s="84"/>
    </row>
    <row r="252" spans="1:12" ht="20.149999999999999" customHeight="1" x14ac:dyDescent="0.4">
      <c r="A252" s="8" t="s">
        <v>16</v>
      </c>
      <c r="B252" s="9">
        <v>1516000</v>
      </c>
      <c r="C252" s="10">
        <v>3863482</v>
      </c>
      <c r="D252" s="22">
        <v>521160</v>
      </c>
      <c r="E252" s="10">
        <v>1428671</v>
      </c>
      <c r="F252" s="9">
        <v>562200</v>
      </c>
      <c r="G252" s="9">
        <v>1472244</v>
      </c>
      <c r="H252" s="9">
        <f t="shared" si="33"/>
        <v>2599360</v>
      </c>
      <c r="I252" s="11">
        <f t="shared" si="33"/>
        <v>6764397</v>
      </c>
      <c r="J252" s="27">
        <f t="shared" si="34"/>
        <v>2.6023317278099225</v>
      </c>
      <c r="K252" s="83">
        <f>AVERAGE(J252:J253)</f>
        <v>2.9392805436006011</v>
      </c>
    </row>
    <row r="253" spans="1:12" ht="20.149999999999999" customHeight="1" x14ac:dyDescent="0.4">
      <c r="A253" s="8" t="s">
        <v>17</v>
      </c>
      <c r="B253" s="9">
        <v>1464400</v>
      </c>
      <c r="C253" s="13">
        <v>4752275</v>
      </c>
      <c r="D253" s="12">
        <v>524640</v>
      </c>
      <c r="E253" s="10">
        <v>1766190</v>
      </c>
      <c r="F253" s="9">
        <v>544800</v>
      </c>
      <c r="G253" s="9">
        <v>1782976</v>
      </c>
      <c r="H253" s="9">
        <f t="shared" si="33"/>
        <v>2533840</v>
      </c>
      <c r="I253" s="11">
        <f t="shared" si="33"/>
        <v>8301441</v>
      </c>
      <c r="J253" s="27">
        <f t="shared" si="34"/>
        <v>3.2762293593912797</v>
      </c>
      <c r="K253" s="84"/>
    </row>
    <row r="254" spans="1:12" ht="20.149999999999999" customHeight="1" x14ac:dyDescent="0.4">
      <c r="A254" s="8" t="s">
        <v>18</v>
      </c>
      <c r="B254" s="9">
        <v>1077600</v>
      </c>
      <c r="C254" s="10">
        <v>3637362</v>
      </c>
      <c r="D254" s="66">
        <v>289680</v>
      </c>
      <c r="E254" s="48">
        <v>1010092</v>
      </c>
      <c r="F254" s="22">
        <v>358600</v>
      </c>
      <c r="G254" s="10">
        <v>1173027</v>
      </c>
      <c r="H254" s="9">
        <f t="shared" si="33"/>
        <v>1725880</v>
      </c>
      <c r="I254" s="11">
        <f t="shared" si="33"/>
        <v>5820481</v>
      </c>
      <c r="J254" s="27">
        <f t="shared" si="34"/>
        <v>3.3724714348622151</v>
      </c>
      <c r="K254" s="83">
        <f>AVERAGE(J254:J255)</f>
        <v>3.4201627209919092</v>
      </c>
    </row>
    <row r="255" spans="1:12" ht="20.149999999999999" customHeight="1" x14ac:dyDescent="0.4">
      <c r="A255" s="8" t="s">
        <v>19</v>
      </c>
      <c r="B255" s="9">
        <v>1009600</v>
      </c>
      <c r="C255" s="10">
        <v>3505568</v>
      </c>
      <c r="D255" s="9">
        <v>288480</v>
      </c>
      <c r="E255" s="10">
        <v>1034393</v>
      </c>
      <c r="F255" s="9">
        <v>342000</v>
      </c>
      <c r="G255" s="9">
        <v>1147597</v>
      </c>
      <c r="H255" s="9">
        <f>SUM(B255,D255,F255)</f>
        <v>1640080</v>
      </c>
      <c r="I255" s="11">
        <f>SUM(C255,E255,G255)</f>
        <v>5687558</v>
      </c>
      <c r="J255" s="27">
        <f t="shared" si="34"/>
        <v>3.4678540071216037</v>
      </c>
      <c r="K255" s="84"/>
    </row>
    <row r="256" spans="1:12" ht="20.149999999999999" customHeight="1" x14ac:dyDescent="0.4">
      <c r="A256" s="8" t="s">
        <v>20</v>
      </c>
      <c r="B256" s="9">
        <v>1284400</v>
      </c>
      <c r="C256" s="10">
        <v>4183477</v>
      </c>
      <c r="D256" s="9">
        <v>460920</v>
      </c>
      <c r="E256" s="10">
        <v>1512170</v>
      </c>
      <c r="F256" s="9">
        <v>495400</v>
      </c>
      <c r="G256" s="9">
        <v>1591614</v>
      </c>
      <c r="H256" s="9">
        <f>SUM(B256,D256,F256)</f>
        <v>2240720</v>
      </c>
      <c r="I256" s="11">
        <f t="shared" si="33"/>
        <v>7287261</v>
      </c>
      <c r="J256" s="27">
        <f t="shared" si="34"/>
        <v>3.2521961690885073</v>
      </c>
      <c r="K256" s="83">
        <f>AVERAGE(J256:J257)</f>
        <v>2.9398169019454663</v>
      </c>
    </row>
    <row r="257" spans="1:11" ht="20.149999999999999" customHeight="1" x14ac:dyDescent="0.4">
      <c r="A257" s="39" t="s">
        <v>21</v>
      </c>
      <c r="B257" s="9">
        <v>1139200</v>
      </c>
      <c r="C257" s="10">
        <v>3016047</v>
      </c>
      <c r="D257" s="12">
        <v>381840</v>
      </c>
      <c r="E257" s="10">
        <v>1015338</v>
      </c>
      <c r="F257" s="9">
        <v>444800</v>
      </c>
      <c r="G257" s="9">
        <v>1133737</v>
      </c>
      <c r="H257" s="40">
        <f>SUM(B257,D257,F257)</f>
        <v>1965840</v>
      </c>
      <c r="I257" s="43">
        <f t="shared" si="33"/>
        <v>5165122</v>
      </c>
      <c r="J257" s="27">
        <f t="shared" si="34"/>
        <v>2.6274376348024253</v>
      </c>
      <c r="K257" s="84"/>
    </row>
    <row r="258" spans="1:11" ht="20.149999999999999" customHeight="1" x14ac:dyDescent="0.4">
      <c r="A258" s="39" t="s">
        <v>22</v>
      </c>
      <c r="B258" s="40">
        <v>1065200</v>
      </c>
      <c r="C258" s="41">
        <v>2869714</v>
      </c>
      <c r="D258" s="42">
        <v>341040</v>
      </c>
      <c r="E258" s="41">
        <v>931897</v>
      </c>
      <c r="F258" s="40">
        <v>391200</v>
      </c>
      <c r="G258" s="41">
        <v>1015778</v>
      </c>
      <c r="H258" s="40">
        <f>SUM(B258,D258,F258)</f>
        <v>1797440</v>
      </c>
      <c r="I258" s="43">
        <f t="shared" si="33"/>
        <v>4817389</v>
      </c>
      <c r="J258" s="27">
        <f t="shared" si="34"/>
        <v>2.6801389754317251</v>
      </c>
      <c r="K258" s="54"/>
    </row>
    <row r="259" spans="1:11" ht="20.149999999999999" customHeight="1" x14ac:dyDescent="0.4">
      <c r="A259" s="25" t="s">
        <v>23</v>
      </c>
      <c r="B259" s="9">
        <f>SUM(B247:B258)</f>
        <v>12923200</v>
      </c>
      <c r="C259" s="9">
        <f t="shared" ref="C259:I259" si="35">SUM(C247:C258)</f>
        <v>37468338</v>
      </c>
      <c r="D259" s="9">
        <f t="shared" si="35"/>
        <v>4208040</v>
      </c>
      <c r="E259" s="9">
        <f t="shared" si="35"/>
        <v>12454866</v>
      </c>
      <c r="F259" s="12">
        <f t="shared" si="35"/>
        <v>4648000</v>
      </c>
      <c r="G259" s="12">
        <f t="shared" si="35"/>
        <v>13206599</v>
      </c>
      <c r="H259" s="69">
        <f t="shared" si="35"/>
        <v>21779240</v>
      </c>
      <c r="I259" s="9">
        <f t="shared" si="35"/>
        <v>63129803</v>
      </c>
      <c r="J259" s="27">
        <f t="shared" si="34"/>
        <v>2.8986228628730846</v>
      </c>
    </row>
    <row r="260" spans="1:11" ht="20.149999999999999" customHeight="1" x14ac:dyDescent="0.4">
      <c r="A260" s="55"/>
      <c r="B260" s="16"/>
      <c r="C260" s="16"/>
      <c r="D260" s="16"/>
      <c r="E260" s="16"/>
      <c r="F260" s="70"/>
      <c r="G260" s="70"/>
      <c r="H260" s="50">
        <f>(H259-H229)/H229</f>
        <v>-4.6194190778329196E-2</v>
      </c>
      <c r="I260" s="50">
        <f>(I259-I229)/I229</f>
        <v>-2.046796982330602E-2</v>
      </c>
      <c r="J260" s="57"/>
    </row>
    <row r="261" spans="1:11" ht="20.149999999999999" customHeight="1" x14ac:dyDescent="0.4">
      <c r="A261" s="55"/>
      <c r="B261" s="16"/>
      <c r="C261" s="16"/>
      <c r="D261" s="16"/>
      <c r="E261" s="16"/>
      <c r="F261" s="70"/>
      <c r="G261" s="70"/>
      <c r="H261" s="16"/>
      <c r="I261" s="16"/>
      <c r="J261" s="57"/>
    </row>
    <row r="262" spans="1:11" ht="20.149999999999999" customHeight="1" x14ac:dyDescent="0.4">
      <c r="A262" s="55"/>
      <c r="B262" s="16"/>
      <c r="C262" s="16"/>
      <c r="D262" s="16"/>
      <c r="E262" s="16"/>
      <c r="F262" s="70"/>
      <c r="G262" s="70"/>
      <c r="H262" s="16"/>
      <c r="I262" s="16"/>
      <c r="J262" s="57"/>
    </row>
    <row r="263" spans="1:11" ht="20.149999999999999" customHeight="1" x14ac:dyDescent="0.4">
      <c r="A263" s="55"/>
      <c r="B263" s="16"/>
      <c r="C263" s="16"/>
      <c r="D263" s="16"/>
      <c r="E263" s="16"/>
      <c r="F263" s="70"/>
      <c r="G263" s="70"/>
      <c r="H263" s="16"/>
      <c r="I263" s="16"/>
      <c r="J263" s="57"/>
    </row>
    <row r="264" spans="1:11" ht="20.149999999999999" customHeight="1" x14ac:dyDescent="0.4">
      <c r="A264" s="55"/>
      <c r="B264" s="16"/>
      <c r="C264" s="16"/>
      <c r="D264" s="16"/>
      <c r="E264" s="16"/>
      <c r="F264" s="70"/>
      <c r="G264" s="70"/>
      <c r="H264" s="16"/>
      <c r="I264" s="16"/>
      <c r="J264" s="57"/>
    </row>
    <row r="265" spans="1:11" ht="20.149999999999999" customHeight="1" x14ac:dyDescent="0.4">
      <c r="A265" s="55"/>
      <c r="B265" s="16"/>
      <c r="C265" s="16"/>
      <c r="D265" s="16"/>
      <c r="E265" s="16"/>
      <c r="F265" s="70"/>
      <c r="G265" s="70"/>
      <c r="H265" s="16"/>
      <c r="I265" s="16"/>
      <c r="J265" s="57"/>
    </row>
    <row r="266" spans="1:11" ht="20.149999999999999" customHeight="1" x14ac:dyDescent="0.4">
      <c r="A266" s="55"/>
      <c r="B266" s="16"/>
      <c r="C266" s="16"/>
      <c r="D266" s="16"/>
      <c r="E266" s="16"/>
      <c r="F266" s="70"/>
      <c r="G266" s="70"/>
      <c r="H266" s="16"/>
      <c r="I266" s="16"/>
      <c r="J266" s="57"/>
    </row>
    <row r="267" spans="1:11" ht="20.149999999999999" customHeight="1" x14ac:dyDescent="0.4">
      <c r="A267" s="55"/>
      <c r="B267" s="16"/>
      <c r="C267" s="16"/>
      <c r="D267" s="16"/>
      <c r="E267" s="16"/>
      <c r="F267" s="70"/>
      <c r="G267" s="70"/>
      <c r="H267" s="16"/>
      <c r="I267" s="16"/>
      <c r="J267" s="57"/>
    </row>
    <row r="268" spans="1:11" ht="20.149999999999999" customHeight="1" x14ac:dyDescent="0.4">
      <c r="A268" s="55"/>
      <c r="B268" s="16"/>
      <c r="C268" s="16"/>
      <c r="D268" s="16"/>
      <c r="E268" s="16"/>
      <c r="F268" s="70"/>
      <c r="G268" s="70"/>
      <c r="H268" s="16"/>
      <c r="I268" s="16"/>
      <c r="J268" s="57"/>
    </row>
    <row r="269" spans="1:11" ht="20.149999999999999" customHeight="1" x14ac:dyDescent="0.4">
      <c r="A269" s="55"/>
      <c r="B269" s="16"/>
      <c r="C269" s="16"/>
      <c r="D269" s="16"/>
      <c r="E269" s="16"/>
      <c r="F269" s="70"/>
      <c r="G269" s="70"/>
      <c r="H269" s="16"/>
      <c r="I269" s="16"/>
      <c r="J269" s="57"/>
    </row>
    <row r="270" spans="1:11" ht="20.149999999999999" customHeight="1" x14ac:dyDescent="0.4">
      <c r="A270" s="55"/>
      <c r="B270" s="16"/>
      <c r="C270" s="16"/>
      <c r="D270" s="16"/>
      <c r="E270" s="16"/>
      <c r="F270" s="70"/>
      <c r="G270" s="70"/>
      <c r="H270" s="16"/>
      <c r="I270" s="16"/>
      <c r="J270" s="57"/>
    </row>
    <row r="271" spans="1:11" ht="20.149999999999999" customHeight="1" x14ac:dyDescent="0.4">
      <c r="A271" s="55"/>
      <c r="B271" s="16"/>
      <c r="C271" s="16"/>
      <c r="D271" s="16"/>
      <c r="E271" s="16"/>
      <c r="F271" s="70"/>
      <c r="G271" s="70"/>
      <c r="H271" s="16"/>
      <c r="I271" s="16"/>
      <c r="J271" s="57"/>
    </row>
    <row r="272" spans="1:11" s="59" customFormat="1" ht="32.5" customHeight="1" x14ac:dyDescent="0.4">
      <c r="A272" s="59" t="s">
        <v>48</v>
      </c>
      <c r="B272" s="60"/>
      <c r="C272" s="60"/>
      <c r="D272" s="60"/>
      <c r="E272" s="60"/>
      <c r="F272" s="60"/>
      <c r="G272" s="60"/>
      <c r="H272" s="60"/>
      <c r="I272" s="60"/>
      <c r="J272" s="61"/>
    </row>
    <row r="273" spans="1:11" ht="20.149999999999999" customHeight="1" x14ac:dyDescent="0.4">
      <c r="H273" s="50"/>
    </row>
    <row r="274" spans="1:11" ht="20.149999999999999" customHeight="1" x14ac:dyDescent="0.4">
      <c r="A274" s="68" t="s">
        <v>52</v>
      </c>
      <c r="B274" s="76" t="s">
        <v>1</v>
      </c>
      <c r="C274" s="76"/>
      <c r="D274" s="76" t="s">
        <v>2</v>
      </c>
      <c r="E274" s="76"/>
      <c r="F274" s="76" t="s">
        <v>3</v>
      </c>
      <c r="G274" s="76"/>
    </row>
    <row r="275" spans="1:11" ht="20.149999999999999" customHeight="1" x14ac:dyDescent="0.4">
      <c r="B275" s="77" t="s">
        <v>4</v>
      </c>
      <c r="C275" s="78"/>
      <c r="D275" s="79" t="s">
        <v>5</v>
      </c>
      <c r="E275" s="80"/>
      <c r="F275" s="85" t="s">
        <v>6</v>
      </c>
      <c r="G275" s="86"/>
    </row>
    <row r="276" spans="1:11" ht="20.149999999999999" customHeight="1" x14ac:dyDescent="0.4">
      <c r="B276" s="5" t="s">
        <v>7</v>
      </c>
      <c r="C276" s="5" t="s">
        <v>8</v>
      </c>
      <c r="D276" s="6" t="s">
        <v>7</v>
      </c>
      <c r="E276" s="6" t="s">
        <v>8</v>
      </c>
      <c r="F276" s="6" t="s">
        <v>7</v>
      </c>
      <c r="G276" s="7" t="s">
        <v>8</v>
      </c>
      <c r="H276" s="7" t="s">
        <v>9</v>
      </c>
      <c r="I276" s="7" t="s">
        <v>10</v>
      </c>
      <c r="J276" s="52" t="s">
        <v>42</v>
      </c>
      <c r="K276" s="7" t="s">
        <v>43</v>
      </c>
    </row>
    <row r="277" spans="1:11" ht="20.149999999999999" customHeight="1" x14ac:dyDescent="0.4">
      <c r="A277" s="8" t="s">
        <v>11</v>
      </c>
      <c r="B277" s="9">
        <v>957200</v>
      </c>
      <c r="C277" s="10">
        <v>2561447</v>
      </c>
      <c r="D277" s="9">
        <v>314880</v>
      </c>
      <c r="E277" s="10">
        <v>850726</v>
      </c>
      <c r="F277" s="9">
        <v>353600</v>
      </c>
      <c r="G277" s="9">
        <v>912817</v>
      </c>
      <c r="H277" s="9">
        <f t="shared" ref="H277:I288" si="36">SUM(B277,D277,F277)</f>
        <v>1625680</v>
      </c>
      <c r="I277" s="11">
        <f t="shared" si="36"/>
        <v>4324990</v>
      </c>
      <c r="J277" s="27">
        <f>I277/H277</f>
        <v>2.6604190246542987</v>
      </c>
      <c r="K277" s="53"/>
    </row>
    <row r="278" spans="1:11" ht="20.149999999999999" customHeight="1" x14ac:dyDescent="0.4">
      <c r="A278" s="8" t="s">
        <v>12</v>
      </c>
      <c r="B278" s="36">
        <v>767200</v>
      </c>
      <c r="C278" s="38">
        <v>2173083</v>
      </c>
      <c r="D278" s="58">
        <v>244440</v>
      </c>
      <c r="E278" s="38">
        <v>701801</v>
      </c>
      <c r="F278" s="36">
        <v>265600</v>
      </c>
      <c r="G278" s="38">
        <v>723487</v>
      </c>
      <c r="H278" s="9">
        <f t="shared" si="36"/>
        <v>1277240</v>
      </c>
      <c r="I278" s="11">
        <f t="shared" si="36"/>
        <v>3598371</v>
      </c>
      <c r="J278" s="27">
        <f t="shared" ref="J278:J289" si="37">I278/H278</f>
        <v>2.8173021515142027</v>
      </c>
      <c r="K278" s="83">
        <f>AVERAGE(J278:J279)</f>
        <v>2.8238139491833101</v>
      </c>
    </row>
    <row r="279" spans="1:11" ht="20.149999999999999" customHeight="1" x14ac:dyDescent="0.4">
      <c r="A279" s="8" t="s">
        <v>13</v>
      </c>
      <c r="B279" s="9">
        <v>634800</v>
      </c>
      <c r="C279" s="10">
        <v>1820466</v>
      </c>
      <c r="D279" s="9">
        <v>213840</v>
      </c>
      <c r="E279" s="48">
        <v>606371</v>
      </c>
      <c r="F279" s="9">
        <v>225200</v>
      </c>
      <c r="G279" s="10">
        <v>612480</v>
      </c>
      <c r="H279" s="9">
        <f t="shared" si="36"/>
        <v>1073840</v>
      </c>
      <c r="I279" s="11">
        <f t="shared" si="36"/>
        <v>3039317</v>
      </c>
      <c r="J279" s="27">
        <f t="shared" si="37"/>
        <v>2.8303257468524174</v>
      </c>
      <c r="K279" s="84"/>
    </row>
    <row r="280" spans="1:11" ht="20.149999999999999" customHeight="1" x14ac:dyDescent="0.4">
      <c r="A280" s="8" t="s">
        <v>14</v>
      </c>
      <c r="B280" s="9">
        <v>940000</v>
      </c>
      <c r="C280" s="10">
        <v>2545499</v>
      </c>
      <c r="D280" s="12">
        <v>321120</v>
      </c>
      <c r="E280" s="10">
        <v>865073</v>
      </c>
      <c r="F280" s="9">
        <v>349600</v>
      </c>
      <c r="G280" s="9">
        <v>904605</v>
      </c>
      <c r="H280" s="9">
        <f t="shared" si="36"/>
        <v>1610720</v>
      </c>
      <c r="I280" s="11">
        <f t="shared" si="36"/>
        <v>4315177</v>
      </c>
      <c r="J280" s="27">
        <f t="shared" si="37"/>
        <v>2.6790360832422766</v>
      </c>
      <c r="K280" s="83">
        <f>AVERAGE(J280:J281)</f>
        <v>2.6487320042939198</v>
      </c>
    </row>
    <row r="281" spans="1:11" ht="20.149999999999999" customHeight="1" x14ac:dyDescent="0.4">
      <c r="A281" s="8" t="s">
        <v>15</v>
      </c>
      <c r="B281" s="9">
        <v>1098800</v>
      </c>
      <c r="C281" s="10">
        <v>2901884</v>
      </c>
      <c r="D281" s="22">
        <v>370080</v>
      </c>
      <c r="E281" s="10">
        <v>976087</v>
      </c>
      <c r="F281" s="9">
        <v>415000</v>
      </c>
      <c r="G281" s="9">
        <v>1054833</v>
      </c>
      <c r="H281" s="9">
        <f>SUM(B281,D281,F281)</f>
        <v>1883880</v>
      </c>
      <c r="I281" s="11">
        <f t="shared" si="36"/>
        <v>4932804</v>
      </c>
      <c r="J281" s="27">
        <f t="shared" si="37"/>
        <v>2.6184279253455633</v>
      </c>
      <c r="K281" s="84"/>
    </row>
    <row r="282" spans="1:11" ht="20.149999999999999" customHeight="1" x14ac:dyDescent="0.4">
      <c r="A282" s="8" t="s">
        <v>16</v>
      </c>
      <c r="B282" s="9">
        <v>1279200</v>
      </c>
      <c r="C282" s="10">
        <v>3295590</v>
      </c>
      <c r="D282" s="22">
        <v>434400</v>
      </c>
      <c r="E282" s="10">
        <v>1180082</v>
      </c>
      <c r="F282" s="9">
        <v>467800</v>
      </c>
      <c r="G282" s="9">
        <v>1170686</v>
      </c>
      <c r="H282" s="9">
        <f t="shared" si="36"/>
        <v>2181400</v>
      </c>
      <c r="I282" s="11">
        <f t="shared" si="36"/>
        <v>5646358</v>
      </c>
      <c r="J282" s="27">
        <f t="shared" si="37"/>
        <v>2.5884101952874299</v>
      </c>
      <c r="K282" s="83">
        <f>AVERAGE(J282:J283)</f>
        <v>2.9051018064406611</v>
      </c>
    </row>
    <row r="283" spans="1:11" ht="20.149999999999999" customHeight="1" x14ac:dyDescent="0.4">
      <c r="A283" s="8" t="s">
        <v>17</v>
      </c>
      <c r="B283" s="9">
        <v>1280000</v>
      </c>
      <c r="C283" s="13">
        <v>4101836</v>
      </c>
      <c r="D283" s="12">
        <v>468480</v>
      </c>
      <c r="E283" s="10">
        <v>1577145</v>
      </c>
      <c r="F283" s="9">
        <v>473200</v>
      </c>
      <c r="G283" s="9">
        <v>1478813</v>
      </c>
      <c r="H283" s="9">
        <f t="shared" si="36"/>
        <v>2221680</v>
      </c>
      <c r="I283" s="11">
        <f t="shared" si="36"/>
        <v>7157794</v>
      </c>
      <c r="J283" s="27">
        <f t="shared" si="37"/>
        <v>3.2217934175938927</v>
      </c>
      <c r="K283" s="84"/>
    </row>
    <row r="284" spans="1:11" ht="20.149999999999999" customHeight="1" x14ac:dyDescent="0.4">
      <c r="A284" s="8" t="s">
        <v>18</v>
      </c>
      <c r="B284" s="9">
        <v>1064000</v>
      </c>
      <c r="C284" s="10">
        <v>3704789</v>
      </c>
      <c r="D284" s="66">
        <v>310320</v>
      </c>
      <c r="E284" s="48">
        <v>1072367</v>
      </c>
      <c r="F284" s="22">
        <v>378200</v>
      </c>
      <c r="G284" s="10">
        <v>1252564</v>
      </c>
      <c r="H284" s="9">
        <f t="shared" si="36"/>
        <v>1752520</v>
      </c>
      <c r="I284" s="11">
        <f t="shared" si="36"/>
        <v>6029720</v>
      </c>
      <c r="J284" s="27">
        <f t="shared" si="37"/>
        <v>3.4405998219706482</v>
      </c>
      <c r="K284" s="83">
        <f>AVERAGE(J284:J285)</f>
        <v>3.4391699869628694</v>
      </c>
    </row>
    <row r="285" spans="1:11" ht="20.149999999999999" customHeight="1" x14ac:dyDescent="0.4">
      <c r="A285" s="8" t="s">
        <v>19</v>
      </c>
      <c r="B285" s="9">
        <v>1009200</v>
      </c>
      <c r="C285" s="10">
        <v>3481674</v>
      </c>
      <c r="D285" s="9">
        <v>301320</v>
      </c>
      <c r="E285" s="10">
        <v>1065346</v>
      </c>
      <c r="F285" s="9">
        <v>342600</v>
      </c>
      <c r="G285" s="9">
        <v>1135977</v>
      </c>
      <c r="H285" s="9">
        <f t="shared" si="36"/>
        <v>1653120</v>
      </c>
      <c r="I285" s="11">
        <f t="shared" si="36"/>
        <v>5682997</v>
      </c>
      <c r="J285" s="27">
        <f t="shared" si="37"/>
        <v>3.437740151955091</v>
      </c>
      <c r="K285" s="84"/>
    </row>
    <row r="286" spans="1:11" ht="20.149999999999999" customHeight="1" x14ac:dyDescent="0.4">
      <c r="A286" s="8" t="s">
        <v>20</v>
      </c>
      <c r="B286" s="9">
        <v>1256800</v>
      </c>
      <c r="C286" s="10">
        <v>4170933</v>
      </c>
      <c r="D286" s="9">
        <v>479520</v>
      </c>
      <c r="E286" s="10">
        <v>1631574</v>
      </c>
      <c r="F286" s="9">
        <v>474200</v>
      </c>
      <c r="G286" s="9">
        <v>1550146</v>
      </c>
      <c r="H286" s="9">
        <f t="shared" si="36"/>
        <v>2210520</v>
      </c>
      <c r="I286" s="11">
        <f t="shared" si="36"/>
        <v>7352653</v>
      </c>
      <c r="J286" s="27">
        <f t="shared" si="37"/>
        <v>3.3262096701228669</v>
      </c>
      <c r="K286" s="83">
        <f>AVERAGE(J286:J287)</f>
        <v>2.9800146939693342</v>
      </c>
    </row>
    <row r="287" spans="1:11" ht="20.149999999999999" customHeight="1" x14ac:dyDescent="0.4">
      <c r="A287" s="39" t="s">
        <v>21</v>
      </c>
      <c r="B287" s="9">
        <v>1159600</v>
      </c>
      <c r="C287" s="10">
        <v>3083407</v>
      </c>
      <c r="D287" s="12">
        <v>430560</v>
      </c>
      <c r="E287" s="10">
        <v>1126926</v>
      </c>
      <c r="F287" s="9">
        <v>462400</v>
      </c>
      <c r="G287" s="9">
        <v>1195740</v>
      </c>
      <c r="H287" s="40">
        <f t="shared" si="36"/>
        <v>2052560</v>
      </c>
      <c r="I287" s="43">
        <f t="shared" si="36"/>
        <v>5406073</v>
      </c>
      <c r="J287" s="27">
        <f t="shared" si="37"/>
        <v>2.6338197178158009</v>
      </c>
      <c r="K287" s="84"/>
    </row>
    <row r="288" spans="1:11" ht="20.149999999999999" customHeight="1" x14ac:dyDescent="0.4">
      <c r="A288" s="39" t="s">
        <v>22</v>
      </c>
      <c r="B288" s="40">
        <v>924400</v>
      </c>
      <c r="C288" s="41">
        <v>2541225</v>
      </c>
      <c r="D288" s="42">
        <v>332040</v>
      </c>
      <c r="E288" s="41">
        <v>897097</v>
      </c>
      <c r="F288" s="40">
        <v>366400</v>
      </c>
      <c r="G288" s="41">
        <v>955140</v>
      </c>
      <c r="H288" s="40">
        <f t="shared" si="36"/>
        <v>1622840</v>
      </c>
      <c r="I288" s="43">
        <f t="shared" si="36"/>
        <v>4393462</v>
      </c>
      <c r="J288" s="27">
        <f t="shared" si="37"/>
        <v>2.7072675063468981</v>
      </c>
      <c r="K288" s="54"/>
    </row>
    <row r="289" spans="1:10" ht="20.149999999999999" customHeight="1" x14ac:dyDescent="0.4">
      <c r="A289" s="25" t="s">
        <v>23</v>
      </c>
      <c r="B289" s="9">
        <f>SUM(B277:B288)</f>
        <v>12371200</v>
      </c>
      <c r="C289" s="9">
        <f t="shared" ref="C289:I289" si="38">SUM(C277:C288)</f>
        <v>36381833</v>
      </c>
      <c r="D289" s="9">
        <f t="shared" si="38"/>
        <v>4221000</v>
      </c>
      <c r="E289" s="9">
        <f t="shared" si="38"/>
        <v>12550595</v>
      </c>
      <c r="F289" s="12">
        <f t="shared" si="38"/>
        <v>4573800</v>
      </c>
      <c r="G289" s="12">
        <f t="shared" si="38"/>
        <v>12947288</v>
      </c>
      <c r="H289" s="69">
        <f t="shared" si="38"/>
        <v>21166000</v>
      </c>
      <c r="I289" s="9">
        <f t="shared" si="38"/>
        <v>61879716</v>
      </c>
      <c r="J289" s="27">
        <f t="shared" si="37"/>
        <v>2.9235432297080224</v>
      </c>
    </row>
    <row r="290" spans="1:10" ht="20.149999999999999" customHeight="1" x14ac:dyDescent="0.4">
      <c r="A290" s="55"/>
      <c r="B290" s="16"/>
      <c r="C290" s="16"/>
      <c r="D290" s="16"/>
      <c r="E290" s="16"/>
      <c r="F290" s="70"/>
      <c r="G290" s="70"/>
      <c r="H290" s="50">
        <f>(H289-H259)/H259</f>
        <v>-2.8157089044429467E-2</v>
      </c>
      <c r="I290" s="16"/>
      <c r="J290" s="57"/>
    </row>
    <row r="291" spans="1:10" ht="20.149999999999999" customHeight="1" x14ac:dyDescent="0.4">
      <c r="A291" s="55"/>
      <c r="B291" s="16"/>
      <c r="C291" s="16"/>
      <c r="D291" s="16"/>
      <c r="E291" s="16"/>
      <c r="F291" s="70"/>
      <c r="G291" s="70"/>
      <c r="H291" s="16">
        <f>H289-D289</f>
        <v>16945000</v>
      </c>
      <c r="I291" s="16">
        <f>I289-E289</f>
        <v>49329121</v>
      </c>
      <c r="J291" s="57"/>
    </row>
    <row r="292" spans="1:10" ht="20.149999999999999" customHeight="1" x14ac:dyDescent="0.4">
      <c r="A292" s="55"/>
      <c r="B292" s="16"/>
      <c r="C292" s="16"/>
      <c r="D292" s="16"/>
      <c r="E292" s="16"/>
      <c r="F292" s="70"/>
      <c r="G292" s="70"/>
      <c r="H292" s="16"/>
      <c r="I292" s="16"/>
      <c r="J292" s="57"/>
    </row>
    <row r="293" spans="1:10" ht="20.149999999999999" customHeight="1" x14ac:dyDescent="0.4">
      <c r="A293" s="55"/>
      <c r="B293" s="16"/>
      <c r="C293" s="16"/>
      <c r="D293" s="16"/>
      <c r="E293" s="16"/>
      <c r="F293" s="70"/>
      <c r="G293" s="70"/>
      <c r="H293" s="16"/>
      <c r="I293" s="16"/>
      <c r="J293" s="57"/>
    </row>
    <row r="294" spans="1:10" ht="20.149999999999999" customHeight="1" x14ac:dyDescent="0.4">
      <c r="A294" s="55"/>
      <c r="B294" s="16"/>
      <c r="C294" s="16"/>
      <c r="D294" s="16"/>
      <c r="E294" s="16"/>
      <c r="F294" s="70"/>
      <c r="G294" s="70"/>
      <c r="H294" s="16"/>
      <c r="I294" s="16"/>
      <c r="J294" s="57"/>
    </row>
    <row r="295" spans="1:10" ht="20.149999999999999" customHeight="1" x14ac:dyDescent="0.4">
      <c r="A295" s="55"/>
      <c r="B295" s="16"/>
      <c r="C295" s="16"/>
      <c r="D295" s="16"/>
      <c r="E295" s="16"/>
      <c r="F295" s="70"/>
      <c r="G295" s="70"/>
      <c r="H295" s="16"/>
      <c r="I295" s="16"/>
      <c r="J295" s="57"/>
    </row>
    <row r="296" spans="1:10" ht="20.149999999999999" customHeight="1" x14ac:dyDescent="0.4">
      <c r="A296" s="55"/>
      <c r="B296" s="16"/>
      <c r="C296" s="16"/>
      <c r="D296" s="16"/>
      <c r="E296" s="16"/>
      <c r="F296" s="70"/>
      <c r="G296" s="70"/>
      <c r="H296" s="16"/>
      <c r="I296" s="16"/>
      <c r="J296" s="57"/>
    </row>
    <row r="297" spans="1:10" ht="20.149999999999999" customHeight="1" x14ac:dyDescent="0.4">
      <c r="A297" s="55"/>
      <c r="B297" s="16"/>
      <c r="C297" s="16"/>
      <c r="D297" s="16"/>
      <c r="E297" s="16"/>
      <c r="F297" s="70"/>
      <c r="G297" s="70"/>
      <c r="H297" s="16"/>
      <c r="I297" s="16"/>
      <c r="J297" s="57"/>
    </row>
    <row r="298" spans="1:10" ht="20.149999999999999" customHeight="1" x14ac:dyDescent="0.4">
      <c r="A298" s="55"/>
      <c r="B298" s="16"/>
      <c r="C298" s="16"/>
      <c r="D298" s="16"/>
      <c r="E298" s="16"/>
      <c r="F298" s="70"/>
      <c r="G298" s="70"/>
      <c r="H298" s="16"/>
      <c r="I298" s="16"/>
      <c r="J298" s="57"/>
    </row>
    <row r="299" spans="1:10" ht="20.149999999999999" customHeight="1" x14ac:dyDescent="0.4">
      <c r="A299" s="55"/>
      <c r="B299" s="16"/>
      <c r="C299" s="16"/>
      <c r="D299" s="16"/>
      <c r="E299" s="16"/>
      <c r="F299" s="70"/>
      <c r="G299" s="70"/>
      <c r="H299" s="16"/>
      <c r="I299" s="16"/>
      <c r="J299" s="57"/>
    </row>
    <row r="300" spans="1:10" ht="20.149999999999999" customHeight="1" x14ac:dyDescent="0.4">
      <c r="A300" s="55"/>
      <c r="B300" s="16"/>
      <c r="C300" s="16"/>
      <c r="D300" s="16"/>
      <c r="E300" s="16"/>
      <c r="F300" s="70"/>
      <c r="G300" s="70"/>
      <c r="H300" s="16"/>
      <c r="I300" s="16"/>
      <c r="J300" s="57"/>
    </row>
    <row r="301" spans="1:10" ht="20.149999999999999" customHeight="1" x14ac:dyDescent="0.4">
      <c r="A301" s="55"/>
      <c r="B301" s="16"/>
      <c r="C301" s="16"/>
      <c r="D301" s="16"/>
      <c r="E301" s="16"/>
      <c r="F301" s="70"/>
      <c r="G301" s="70"/>
      <c r="H301" s="16"/>
      <c r="I301" s="16"/>
      <c r="J301" s="57"/>
    </row>
    <row r="303" spans="1:10" ht="20.149999999999999" customHeight="1" x14ac:dyDescent="0.4">
      <c r="A303" s="26" t="s">
        <v>53</v>
      </c>
      <c r="B303" s="76" t="s">
        <v>1</v>
      </c>
      <c r="C303" s="76"/>
      <c r="D303" s="76" t="s">
        <v>2</v>
      </c>
      <c r="E303" s="76"/>
      <c r="F303" s="76" t="s">
        <v>3</v>
      </c>
      <c r="G303" s="76"/>
    </row>
    <row r="304" spans="1:10" ht="20.149999999999999" customHeight="1" x14ac:dyDescent="0.4">
      <c r="B304" s="77" t="s">
        <v>4</v>
      </c>
      <c r="C304" s="78"/>
      <c r="D304" s="79" t="s">
        <v>5</v>
      </c>
      <c r="E304" s="80"/>
      <c r="F304" s="81" t="s">
        <v>6</v>
      </c>
      <c r="G304" s="82"/>
    </row>
    <row r="305" spans="1:11" ht="20.149999999999999" customHeight="1" x14ac:dyDescent="0.4">
      <c r="B305" s="5" t="s">
        <v>7</v>
      </c>
      <c r="C305" s="5" t="s">
        <v>8</v>
      </c>
      <c r="D305" s="6" t="s">
        <v>7</v>
      </c>
      <c r="E305" s="6" t="s">
        <v>8</v>
      </c>
      <c r="F305" s="6" t="s">
        <v>7</v>
      </c>
      <c r="G305" s="7" t="s">
        <v>8</v>
      </c>
      <c r="H305" s="7" t="s">
        <v>9</v>
      </c>
      <c r="I305" s="7" t="s">
        <v>10</v>
      </c>
      <c r="J305" s="52" t="s">
        <v>42</v>
      </c>
      <c r="K305" s="7" t="s">
        <v>43</v>
      </c>
    </row>
    <row r="306" spans="1:11" ht="20.149999999999999" customHeight="1" x14ac:dyDescent="0.4">
      <c r="A306" s="8" t="s">
        <v>11</v>
      </c>
      <c r="B306" s="9">
        <v>869600</v>
      </c>
      <c r="C306" s="10">
        <v>2408678</v>
      </c>
      <c r="D306" s="9">
        <v>343000</v>
      </c>
      <c r="E306" s="10">
        <v>898115</v>
      </c>
      <c r="F306" s="9">
        <v>320280</v>
      </c>
      <c r="G306" s="9">
        <v>864215</v>
      </c>
      <c r="H306" s="9">
        <f>SUM(B306,D306,F306)</f>
        <v>1532880</v>
      </c>
      <c r="I306" s="11">
        <f t="shared" ref="I306:I317" si="39">SUM(C306,E306,G306)</f>
        <v>4171008</v>
      </c>
      <c r="J306" s="27">
        <f>I306/H306</f>
        <v>2.7210270862689838</v>
      </c>
      <c r="K306" s="53"/>
    </row>
    <row r="307" spans="1:11" ht="20.149999999999999" customHeight="1" x14ac:dyDescent="0.4">
      <c r="A307" s="8" t="s">
        <v>12</v>
      </c>
      <c r="B307" s="36">
        <v>667600</v>
      </c>
      <c r="C307" s="38">
        <v>1897276</v>
      </c>
      <c r="D307" s="58">
        <v>243480</v>
      </c>
      <c r="E307" s="38">
        <v>664447</v>
      </c>
      <c r="F307" s="36">
        <v>244200</v>
      </c>
      <c r="G307" s="38">
        <v>654085</v>
      </c>
      <c r="H307" s="9">
        <f>SUM(B307,D307,F307)</f>
        <v>1155280</v>
      </c>
      <c r="I307" s="11">
        <f t="shared" si="39"/>
        <v>3215808</v>
      </c>
      <c r="J307" s="27">
        <f t="shared" ref="J307:J319" si="40">I307/H307</f>
        <v>2.7835745446991207</v>
      </c>
      <c r="K307" s="83">
        <f>AVERAGE(J307:J308)</f>
        <v>2.9168280597044207</v>
      </c>
    </row>
    <row r="308" spans="1:11" ht="20.149999999999999" customHeight="1" x14ac:dyDescent="0.4">
      <c r="A308" s="8" t="s">
        <v>13</v>
      </c>
      <c r="B308" s="9">
        <v>562400</v>
      </c>
      <c r="C308" s="10">
        <v>1737191</v>
      </c>
      <c r="D308" s="9">
        <v>184920</v>
      </c>
      <c r="E308" s="48">
        <v>563868</v>
      </c>
      <c r="F308" s="9">
        <v>196600</v>
      </c>
      <c r="G308" s="10">
        <v>577974</v>
      </c>
      <c r="H308" s="9">
        <f>SUM(B308,D308,F308)</f>
        <v>943920</v>
      </c>
      <c r="I308" s="11">
        <f t="shared" si="39"/>
        <v>2879033</v>
      </c>
      <c r="J308" s="27">
        <f t="shared" si="40"/>
        <v>3.0500815747097212</v>
      </c>
      <c r="K308" s="84"/>
    </row>
    <row r="309" spans="1:11" ht="20.149999999999999" customHeight="1" x14ac:dyDescent="0.4">
      <c r="A309" s="8" t="s">
        <v>14</v>
      </c>
      <c r="B309" s="9">
        <v>863600</v>
      </c>
      <c r="C309" s="10">
        <v>2412689</v>
      </c>
      <c r="D309" s="12">
        <v>296760</v>
      </c>
      <c r="E309" s="10">
        <v>823507</v>
      </c>
      <c r="F309" s="9">
        <v>342800</v>
      </c>
      <c r="G309" s="9">
        <v>900384</v>
      </c>
      <c r="H309" s="9">
        <f>SUM(B309,D309,F309)</f>
        <v>1503160</v>
      </c>
      <c r="I309" s="11">
        <f t="shared" si="39"/>
        <v>4136580</v>
      </c>
      <c r="J309" s="27">
        <f t="shared" si="40"/>
        <v>2.7519226163548791</v>
      </c>
      <c r="K309" s="83">
        <f>AVERAGE(J309:J310)</f>
        <v>2.7564392463991023</v>
      </c>
    </row>
    <row r="310" spans="1:11" ht="20.149999999999999" customHeight="1" x14ac:dyDescent="0.4">
      <c r="A310" s="8" t="s">
        <v>15</v>
      </c>
      <c r="B310" s="9">
        <v>853200</v>
      </c>
      <c r="C310" s="10">
        <v>2393838</v>
      </c>
      <c r="D310" s="22">
        <v>291480</v>
      </c>
      <c r="E310" s="10">
        <v>814354</v>
      </c>
      <c r="F310" s="9">
        <v>348400</v>
      </c>
      <c r="G310" s="9">
        <v>914136</v>
      </c>
      <c r="H310" s="9">
        <f>SUM(B310,D310,F310)</f>
        <v>1493080</v>
      </c>
      <c r="I310" s="11">
        <f t="shared" si="39"/>
        <v>4122328</v>
      </c>
      <c r="J310" s="27">
        <f t="shared" si="40"/>
        <v>2.7609558764433251</v>
      </c>
      <c r="K310" s="84"/>
    </row>
    <row r="311" spans="1:11" ht="20.149999999999999" customHeight="1" x14ac:dyDescent="0.4">
      <c r="A311" s="8" t="s">
        <v>16</v>
      </c>
      <c r="B311" s="9">
        <v>1263200</v>
      </c>
      <c r="C311" s="10">
        <v>3242760</v>
      </c>
      <c r="D311" s="22">
        <v>473640</v>
      </c>
      <c r="E311" s="10">
        <v>1247438</v>
      </c>
      <c r="F311" s="9">
        <v>542200</v>
      </c>
      <c r="G311" s="9">
        <v>1429953</v>
      </c>
      <c r="H311" s="9">
        <f t="shared" ref="H311:H317" si="41">SUM(B311,D311,F311)</f>
        <v>2279040</v>
      </c>
      <c r="I311" s="11">
        <f t="shared" si="39"/>
        <v>5920151</v>
      </c>
      <c r="J311" s="27">
        <f t="shared" si="40"/>
        <v>2.597651204015726</v>
      </c>
      <c r="K311" s="83">
        <f>AVERAGE(J311:J312)</f>
        <v>2.7114905855682201</v>
      </c>
    </row>
    <row r="312" spans="1:11" ht="20.149999999999999" customHeight="1" x14ac:dyDescent="0.4">
      <c r="A312" s="8" t="s">
        <v>17</v>
      </c>
      <c r="B312" s="9">
        <v>1420000</v>
      </c>
      <c r="C312" s="13">
        <v>4727901</v>
      </c>
      <c r="D312" s="12">
        <v>559200</v>
      </c>
      <c r="E312" s="10">
        <v>502397</v>
      </c>
      <c r="F312" s="9">
        <v>575600</v>
      </c>
      <c r="G312" s="9">
        <v>1987855</v>
      </c>
      <c r="H312" s="9">
        <f t="shared" si="41"/>
        <v>2554800</v>
      </c>
      <c r="I312" s="11">
        <f t="shared" si="39"/>
        <v>7218153</v>
      </c>
      <c r="J312" s="27">
        <f t="shared" si="40"/>
        <v>2.8253299671207142</v>
      </c>
      <c r="K312" s="84"/>
    </row>
    <row r="313" spans="1:11" ht="20.149999999999999" customHeight="1" x14ac:dyDescent="0.4">
      <c r="A313" s="8" t="s">
        <v>18</v>
      </c>
      <c r="B313" s="9">
        <v>1160000</v>
      </c>
      <c r="C313" s="10">
        <v>3969127</v>
      </c>
      <c r="D313" s="66">
        <v>371280</v>
      </c>
      <c r="E313" s="48">
        <v>1021565</v>
      </c>
      <c r="F313" s="22">
        <v>422600</v>
      </c>
      <c r="G313" s="10">
        <v>1483716</v>
      </c>
      <c r="H313" s="9">
        <f t="shared" si="41"/>
        <v>1953880</v>
      </c>
      <c r="I313" s="11">
        <f t="shared" si="39"/>
        <v>6474408</v>
      </c>
      <c r="J313" s="27">
        <f t="shared" si="40"/>
        <v>3.3136159846049913</v>
      </c>
      <c r="K313" s="83">
        <f>AVERAGE(J313:J314)</f>
        <v>3.2616387816297654</v>
      </c>
    </row>
    <row r="314" spans="1:11" ht="20.149999999999999" customHeight="1" x14ac:dyDescent="0.4">
      <c r="A314" s="8" t="s">
        <v>19</v>
      </c>
      <c r="B314" s="9">
        <v>996800</v>
      </c>
      <c r="C314" s="10">
        <v>3400476</v>
      </c>
      <c r="D314" s="9">
        <v>293160</v>
      </c>
      <c r="E314" s="10">
        <v>722677</v>
      </c>
      <c r="F314" s="9">
        <v>363600</v>
      </c>
      <c r="G314" s="9">
        <v>1184215</v>
      </c>
      <c r="H314" s="9">
        <f t="shared" si="41"/>
        <v>1653560</v>
      </c>
      <c r="I314" s="11">
        <f t="shared" si="39"/>
        <v>5307368</v>
      </c>
      <c r="J314" s="27">
        <f t="shared" si="40"/>
        <v>3.2096615786545395</v>
      </c>
      <c r="K314" s="84"/>
    </row>
    <row r="315" spans="1:11" ht="20.149999999999999" customHeight="1" x14ac:dyDescent="0.4">
      <c r="A315" s="8" t="s">
        <v>20</v>
      </c>
      <c r="B315" s="9">
        <v>1266800</v>
      </c>
      <c r="C315" s="10">
        <v>4281290</v>
      </c>
      <c r="D315" s="9">
        <v>493800</v>
      </c>
      <c r="E315" s="10">
        <v>1208294</v>
      </c>
      <c r="F315" s="9">
        <v>508000</v>
      </c>
      <c r="G315" s="9">
        <v>1763228</v>
      </c>
      <c r="H315" s="9">
        <f t="shared" si="41"/>
        <v>2268600</v>
      </c>
      <c r="I315" s="11">
        <f t="shared" si="39"/>
        <v>7252812</v>
      </c>
      <c r="J315" s="27">
        <f t="shared" si="40"/>
        <v>3.1970431102882837</v>
      </c>
      <c r="K315" s="83">
        <f>AVERAGE(J315:J316)</f>
        <v>2.9155411581218091</v>
      </c>
    </row>
    <row r="316" spans="1:11" ht="20.149999999999999" customHeight="1" x14ac:dyDescent="0.4">
      <c r="A316" s="39" t="s">
        <v>21</v>
      </c>
      <c r="B316" s="9">
        <v>1156400</v>
      </c>
      <c r="C316" s="10">
        <v>3032217</v>
      </c>
      <c r="D316" s="12">
        <v>395400</v>
      </c>
      <c r="E316" s="10">
        <v>1050890</v>
      </c>
      <c r="F316" s="9">
        <v>463200</v>
      </c>
      <c r="G316" s="9">
        <v>1224482</v>
      </c>
      <c r="H316" s="40">
        <f t="shared" si="41"/>
        <v>2015000</v>
      </c>
      <c r="I316" s="43">
        <f t="shared" si="39"/>
        <v>5307589</v>
      </c>
      <c r="J316" s="27">
        <f t="shared" si="40"/>
        <v>2.634039205955335</v>
      </c>
      <c r="K316" s="84"/>
    </row>
    <row r="317" spans="1:11" ht="20.149999999999999" customHeight="1" x14ac:dyDescent="0.4">
      <c r="A317" s="39" t="s">
        <v>22</v>
      </c>
      <c r="B317" s="40">
        <v>1035200</v>
      </c>
      <c r="C317" s="41">
        <v>2770018</v>
      </c>
      <c r="D317" s="42">
        <v>324360</v>
      </c>
      <c r="E317" s="41">
        <v>885774</v>
      </c>
      <c r="F317" s="40">
        <v>409800</v>
      </c>
      <c r="G317" s="41">
        <v>1049010</v>
      </c>
      <c r="H317" s="40">
        <f t="shared" si="41"/>
        <v>1769360</v>
      </c>
      <c r="I317" s="43">
        <f t="shared" si="39"/>
        <v>4704802</v>
      </c>
      <c r="J317" s="27">
        <f t="shared" si="40"/>
        <v>2.6590416873897906</v>
      </c>
      <c r="K317" s="54"/>
    </row>
    <row r="318" spans="1:11" ht="20.149999999999999" customHeight="1" x14ac:dyDescent="0.4">
      <c r="A318" s="25" t="s">
        <v>23</v>
      </c>
      <c r="B318" s="9">
        <f>SUM(B306:B317)</f>
        <v>12114800</v>
      </c>
      <c r="C318" s="9">
        <f t="shared" ref="C318:I318" si="42">SUM(C306:C317)</f>
        <v>36273461</v>
      </c>
      <c r="D318" s="9">
        <f t="shared" si="42"/>
        <v>4270480</v>
      </c>
      <c r="E318" s="9">
        <f t="shared" si="42"/>
        <v>10403326</v>
      </c>
      <c r="F318" s="46">
        <f t="shared" si="42"/>
        <v>4737280</v>
      </c>
      <c r="G318" s="46">
        <f t="shared" si="42"/>
        <v>14033253</v>
      </c>
      <c r="H318" s="9">
        <f t="shared" si="42"/>
        <v>21122560</v>
      </c>
      <c r="I318" s="9">
        <f t="shared" si="42"/>
        <v>60710040</v>
      </c>
      <c r="J318" s="27">
        <f t="shared" si="40"/>
        <v>2.8741800236334991</v>
      </c>
    </row>
    <row r="319" spans="1:11" ht="20.149999999999999" customHeight="1" x14ac:dyDescent="0.4">
      <c r="C319">
        <f>C314/B314</f>
        <v>3.4113924558587478</v>
      </c>
      <c r="E319">
        <f>E314/D314</f>
        <v>2.4651282576067675</v>
      </c>
      <c r="G319">
        <f>G314/F314</f>
        <v>3.2569169416941692</v>
      </c>
      <c r="H319" s="71">
        <f>H318-D318</f>
        <v>16852080</v>
      </c>
      <c r="I319" s="71">
        <f>I318-E318</f>
        <v>50306714</v>
      </c>
      <c r="J319" s="2">
        <f t="shared" si="40"/>
        <v>2.9851931630991544</v>
      </c>
    </row>
    <row r="320" spans="1:11" ht="20.149999999999999" customHeight="1" x14ac:dyDescent="0.4">
      <c r="H320" s="71">
        <f>H319-H291</f>
        <v>-92920</v>
      </c>
      <c r="I320" s="71">
        <f>I319-I291</f>
        <v>977593</v>
      </c>
    </row>
    <row r="321" spans="1:11" ht="20.149999999999999" customHeight="1" x14ac:dyDescent="0.4">
      <c r="H321" s="72">
        <f>(H319-H291)/H291</f>
        <v>-5.4836234877545E-3</v>
      </c>
      <c r="I321" s="72">
        <f>(I319-I291)/I291</f>
        <v>1.9817766466992185E-2</v>
      </c>
    </row>
    <row r="324" spans="1:11" ht="20.149999999999999" customHeight="1" x14ac:dyDescent="0.4">
      <c r="A324" s="26" t="s">
        <v>54</v>
      </c>
      <c r="B324" s="76" t="s">
        <v>1</v>
      </c>
      <c r="C324" s="76"/>
      <c r="D324" s="76" t="s">
        <v>2</v>
      </c>
      <c r="E324" s="76"/>
      <c r="F324" s="76" t="s">
        <v>3</v>
      </c>
      <c r="G324" s="76"/>
    </row>
    <row r="325" spans="1:11" ht="20.149999999999999" customHeight="1" x14ac:dyDescent="0.4">
      <c r="B325" s="77" t="s">
        <v>4</v>
      </c>
      <c r="C325" s="78"/>
      <c r="D325" s="79" t="s">
        <v>5</v>
      </c>
      <c r="E325" s="80"/>
      <c r="F325" s="79" t="s">
        <v>6</v>
      </c>
      <c r="G325" s="80"/>
    </row>
    <row r="326" spans="1:11" ht="20.149999999999999" customHeight="1" x14ac:dyDescent="0.4">
      <c r="B326" s="5" t="s">
        <v>7</v>
      </c>
      <c r="C326" s="5" t="s">
        <v>8</v>
      </c>
      <c r="D326" s="6" t="s">
        <v>7</v>
      </c>
      <c r="E326" s="6" t="s">
        <v>8</v>
      </c>
      <c r="F326" s="6" t="s">
        <v>7</v>
      </c>
      <c r="G326" s="7" t="s">
        <v>8</v>
      </c>
      <c r="H326" s="7" t="s">
        <v>9</v>
      </c>
      <c r="I326" s="7" t="s">
        <v>10</v>
      </c>
      <c r="J326" s="52" t="s">
        <v>42</v>
      </c>
      <c r="K326" s="7" t="s">
        <v>43</v>
      </c>
    </row>
    <row r="327" spans="1:11" ht="20.149999999999999" customHeight="1" x14ac:dyDescent="0.4">
      <c r="A327" s="8" t="s">
        <v>11</v>
      </c>
      <c r="B327" s="9">
        <v>913200</v>
      </c>
      <c r="C327" s="10">
        <v>2524764</v>
      </c>
      <c r="D327" s="9">
        <v>292800</v>
      </c>
      <c r="E327" s="10">
        <v>822046</v>
      </c>
      <c r="F327" s="9">
        <v>350000</v>
      </c>
      <c r="G327" s="9">
        <v>921900</v>
      </c>
      <c r="H327" s="9">
        <f>SUM(B327,D327,F327)</f>
        <v>1556000</v>
      </c>
      <c r="I327" s="11">
        <f t="shared" ref="I327:I338" si="43">SUM(C327,E327,G327)</f>
        <v>4268710</v>
      </c>
      <c r="J327" s="27">
        <f>I327/H327</f>
        <v>2.7433868894601541</v>
      </c>
      <c r="K327" s="53"/>
    </row>
    <row r="328" spans="1:11" ht="20.149999999999999" customHeight="1" x14ac:dyDescent="0.4">
      <c r="A328" s="8" t="s">
        <v>12</v>
      </c>
      <c r="B328" s="36">
        <v>724000</v>
      </c>
      <c r="C328" s="38">
        <v>2049681</v>
      </c>
      <c r="D328" s="58">
        <v>320400</v>
      </c>
      <c r="E328" s="38">
        <v>833754</v>
      </c>
      <c r="F328" s="36">
        <v>288000</v>
      </c>
      <c r="G328" s="38">
        <v>762296</v>
      </c>
      <c r="H328" s="9">
        <f>SUM(B328,D328,F328)</f>
        <v>1332400</v>
      </c>
      <c r="I328" s="11">
        <f t="shared" si="43"/>
        <v>3645731</v>
      </c>
      <c r="J328" s="27">
        <f t="shared" ref="J328:J340" si="44">I328/H328</f>
        <v>2.7362135995196639</v>
      </c>
      <c r="K328" s="83">
        <f>AVERAGE(J328:J329)</f>
        <v>2.8089814353283451</v>
      </c>
    </row>
    <row r="329" spans="1:11" ht="20.149999999999999" customHeight="1" x14ac:dyDescent="0.4">
      <c r="A329" s="8" t="s">
        <v>13</v>
      </c>
      <c r="B329" s="9">
        <v>556000</v>
      </c>
      <c r="C329" s="10">
        <v>1673577</v>
      </c>
      <c r="D329" s="9">
        <v>257400</v>
      </c>
      <c r="E329" s="48">
        <v>688060</v>
      </c>
      <c r="F329" s="9">
        <v>215600</v>
      </c>
      <c r="G329" s="10">
        <v>603683</v>
      </c>
      <c r="H329" s="9">
        <f>SUM(B329,D329,F329)</f>
        <v>1029000</v>
      </c>
      <c r="I329" s="11">
        <f t="shared" si="43"/>
        <v>2965320</v>
      </c>
      <c r="J329" s="27">
        <f t="shared" si="44"/>
        <v>2.8817492711370263</v>
      </c>
      <c r="K329" s="84"/>
    </row>
    <row r="330" spans="1:11" ht="20.149999999999999" customHeight="1" x14ac:dyDescent="0.4">
      <c r="A330" s="8" t="s">
        <v>14</v>
      </c>
      <c r="B330" s="9">
        <v>961600</v>
      </c>
      <c r="C330" s="10">
        <v>2635959</v>
      </c>
      <c r="D330" s="12">
        <v>339000</v>
      </c>
      <c r="E330" s="10">
        <v>921351</v>
      </c>
      <c r="F330" s="9">
        <v>370600</v>
      </c>
      <c r="G330" s="9">
        <v>970885</v>
      </c>
      <c r="H330" s="9">
        <f>SUM(B330,D330,F330)</f>
        <v>1671200</v>
      </c>
      <c r="I330" s="11">
        <f t="shared" si="43"/>
        <v>4528195</v>
      </c>
      <c r="J330" s="27">
        <f t="shared" si="44"/>
        <v>2.7095470320727619</v>
      </c>
      <c r="K330" s="83">
        <f>AVERAGE(J330:J331)</f>
        <v>2.701234551204041</v>
      </c>
    </row>
    <row r="331" spans="1:11" ht="20.149999999999999" customHeight="1" x14ac:dyDescent="0.4">
      <c r="A331" s="8" t="s">
        <v>15</v>
      </c>
      <c r="B331" s="9">
        <v>954400</v>
      </c>
      <c r="C331" s="10">
        <v>2619165</v>
      </c>
      <c r="D331" s="73">
        <v>357600</v>
      </c>
      <c r="E331" s="10">
        <v>957656</v>
      </c>
      <c r="F331" s="9">
        <v>399800</v>
      </c>
      <c r="G331" s="9">
        <v>1032923</v>
      </c>
      <c r="H331" s="9">
        <f>SUM(B331,D331,F331)</f>
        <v>1711800</v>
      </c>
      <c r="I331" s="11">
        <f t="shared" si="43"/>
        <v>4609744</v>
      </c>
      <c r="J331" s="27">
        <f t="shared" si="44"/>
        <v>2.6929220703353196</v>
      </c>
      <c r="K331" s="84"/>
    </row>
    <row r="332" spans="1:11" ht="20.149999999999999" customHeight="1" x14ac:dyDescent="0.4">
      <c r="A332" s="8" t="s">
        <v>16</v>
      </c>
      <c r="B332" s="9">
        <v>1224800</v>
      </c>
      <c r="C332" s="10">
        <v>3110148</v>
      </c>
      <c r="D332" s="73">
        <v>495800</v>
      </c>
      <c r="E332" s="10">
        <v>1353749</v>
      </c>
      <c r="F332" s="9">
        <v>478600</v>
      </c>
      <c r="G332" s="9">
        <v>1300234</v>
      </c>
      <c r="H332" s="9">
        <f t="shared" ref="H332:H338" si="45">SUM(B332,D332,F332)</f>
        <v>2199200</v>
      </c>
      <c r="I332" s="11">
        <f t="shared" si="43"/>
        <v>5764131</v>
      </c>
      <c r="J332" s="27">
        <f t="shared" si="44"/>
        <v>2.6210126409603491</v>
      </c>
      <c r="K332" s="83">
        <f>AVERAGE(J332:J333)</f>
        <v>2.9830487903596925</v>
      </c>
    </row>
    <row r="333" spans="1:11" ht="20.149999999999999" customHeight="1" x14ac:dyDescent="0.4">
      <c r="A333" s="8" t="s">
        <v>17</v>
      </c>
      <c r="B333" s="9">
        <v>932400</v>
      </c>
      <c r="C333" s="13">
        <v>3201535</v>
      </c>
      <c r="D333" s="12">
        <v>378800</v>
      </c>
      <c r="E333" s="10">
        <v>1218536</v>
      </c>
      <c r="F333" s="9">
        <v>348800</v>
      </c>
      <c r="G333" s="9">
        <v>1132770</v>
      </c>
      <c r="H333" s="9">
        <f t="shared" si="45"/>
        <v>1660000</v>
      </c>
      <c r="I333" s="11">
        <f t="shared" si="43"/>
        <v>5552841</v>
      </c>
      <c r="J333" s="27">
        <f t="shared" si="44"/>
        <v>3.3450849397590363</v>
      </c>
      <c r="K333" s="84"/>
    </row>
    <row r="334" spans="1:11" ht="20.149999999999999" customHeight="1" x14ac:dyDescent="0.4">
      <c r="A334" s="8" t="s">
        <v>18</v>
      </c>
      <c r="B334" s="9">
        <v>963200</v>
      </c>
      <c r="C334" s="10">
        <v>3329883</v>
      </c>
      <c r="D334" s="66">
        <v>396800</v>
      </c>
      <c r="E334" s="48">
        <v>1284125</v>
      </c>
      <c r="F334" s="73">
        <v>337600</v>
      </c>
      <c r="G334" s="10">
        <v>1121604</v>
      </c>
      <c r="H334" s="9">
        <f t="shared" si="45"/>
        <v>1697600</v>
      </c>
      <c r="I334" s="11">
        <f t="shared" si="43"/>
        <v>5735612</v>
      </c>
      <c r="J334" s="27">
        <f t="shared" si="44"/>
        <v>3.3786592836946276</v>
      </c>
      <c r="K334" s="83">
        <f>AVERAGE(J334:J335)</f>
        <v>3.3941062751968993</v>
      </c>
    </row>
    <row r="335" spans="1:11" ht="20.149999999999999" customHeight="1" x14ac:dyDescent="0.4">
      <c r="A335" s="8" t="s">
        <v>19</v>
      </c>
      <c r="B335" s="9">
        <v>936400</v>
      </c>
      <c r="C335" s="10">
        <v>3257845</v>
      </c>
      <c r="D335" s="9">
        <v>350800</v>
      </c>
      <c r="E335" s="10">
        <v>1191056</v>
      </c>
      <c r="F335" s="9">
        <v>353600</v>
      </c>
      <c r="G335" s="9">
        <v>1145494</v>
      </c>
      <c r="H335" s="9">
        <f t="shared" si="45"/>
        <v>1640800</v>
      </c>
      <c r="I335" s="11">
        <f t="shared" si="43"/>
        <v>5594395</v>
      </c>
      <c r="J335" s="27">
        <f t="shared" si="44"/>
        <v>3.409553266699171</v>
      </c>
      <c r="K335" s="84"/>
    </row>
    <row r="336" spans="1:11" ht="20.149999999999999" customHeight="1" x14ac:dyDescent="0.4">
      <c r="A336" s="8" t="s">
        <v>20</v>
      </c>
      <c r="B336" s="9">
        <v>1098400</v>
      </c>
      <c r="C336" s="10">
        <v>1842494</v>
      </c>
      <c r="D336" s="9">
        <v>459200</v>
      </c>
      <c r="E336" s="10">
        <v>841006</v>
      </c>
      <c r="F336" s="9">
        <v>408600</v>
      </c>
      <c r="G336" s="9">
        <v>642946</v>
      </c>
      <c r="H336" s="9">
        <f t="shared" si="45"/>
        <v>1966200</v>
      </c>
      <c r="I336" s="11">
        <f t="shared" si="43"/>
        <v>3326446</v>
      </c>
      <c r="J336" s="27">
        <f t="shared" si="44"/>
        <v>1.6918146678872954</v>
      </c>
      <c r="K336" s="83">
        <f>AVERAGE(J336:J337)</f>
        <v>2.1772563991511262</v>
      </c>
    </row>
    <row r="337" spans="1:11" ht="20.149999999999999" customHeight="1" x14ac:dyDescent="0.4">
      <c r="A337" s="39" t="s">
        <v>21</v>
      </c>
      <c r="B337" s="9">
        <v>1235600</v>
      </c>
      <c r="C337" s="10">
        <v>3204244</v>
      </c>
      <c r="D337" s="12">
        <v>466200</v>
      </c>
      <c r="E337" s="10">
        <v>1272741</v>
      </c>
      <c r="F337" s="9">
        <v>491200</v>
      </c>
      <c r="G337" s="9">
        <v>1362312</v>
      </c>
      <c r="H337" s="40">
        <f t="shared" si="45"/>
        <v>2193000</v>
      </c>
      <c r="I337" s="43">
        <f t="shared" si="43"/>
        <v>5839297</v>
      </c>
      <c r="J337" s="27">
        <f t="shared" si="44"/>
        <v>2.6626981304149568</v>
      </c>
      <c r="K337" s="84"/>
    </row>
    <row r="338" spans="1:11" ht="20.149999999999999" customHeight="1" x14ac:dyDescent="0.4">
      <c r="A338" s="39" t="s">
        <v>22</v>
      </c>
      <c r="B338" s="40">
        <v>974800</v>
      </c>
      <c r="C338" s="41">
        <v>4477616</v>
      </c>
      <c r="D338" s="42">
        <v>348400</v>
      </c>
      <c r="E338" s="41">
        <v>557313</v>
      </c>
      <c r="F338" s="40">
        <v>387200</v>
      </c>
      <c r="G338" s="41">
        <v>666945</v>
      </c>
      <c r="H338" s="40">
        <f t="shared" si="45"/>
        <v>1710400</v>
      </c>
      <c r="I338" s="43">
        <f t="shared" si="43"/>
        <v>5701874</v>
      </c>
      <c r="J338" s="27">
        <f t="shared" si="44"/>
        <v>3.3336494387277829</v>
      </c>
      <c r="K338" s="54"/>
    </row>
    <row r="339" spans="1:11" ht="20.149999999999999" customHeight="1" x14ac:dyDescent="0.4">
      <c r="A339" s="25" t="s">
        <v>23</v>
      </c>
      <c r="B339" s="9">
        <f>SUM(B327:B338)</f>
        <v>11474800</v>
      </c>
      <c r="C339" s="9">
        <f t="shared" ref="C339:I339" si="46">SUM(C327:C338)</f>
        <v>33926911</v>
      </c>
      <c r="D339" s="9">
        <f t="shared" si="46"/>
        <v>4463200</v>
      </c>
      <c r="E339" s="9">
        <f t="shared" si="46"/>
        <v>11941393</v>
      </c>
      <c r="F339" s="87">
        <f t="shared" si="46"/>
        <v>4429600</v>
      </c>
      <c r="G339" s="87">
        <f t="shared" si="46"/>
        <v>11663992</v>
      </c>
      <c r="H339" s="9">
        <f t="shared" si="46"/>
        <v>20367600</v>
      </c>
      <c r="I339" s="9">
        <f t="shared" si="46"/>
        <v>57532296</v>
      </c>
      <c r="J339" s="27">
        <f t="shared" si="44"/>
        <v>2.8246968715017968</v>
      </c>
    </row>
    <row r="340" spans="1:11" ht="20.149999999999999" customHeight="1" x14ac:dyDescent="0.4">
      <c r="C340">
        <f>C335/B335</f>
        <v>3.4791168304143527</v>
      </c>
      <c r="E340">
        <f>E335/D335</f>
        <v>3.3952565564424173</v>
      </c>
      <c r="G340">
        <f>G335/F335</f>
        <v>3.2395192307692309</v>
      </c>
      <c r="H340" s="71">
        <f>H339-D339</f>
        <v>15904400</v>
      </c>
      <c r="I340" s="71">
        <f>I339-E339</f>
        <v>45590903</v>
      </c>
      <c r="J340" s="2">
        <f t="shared" si="44"/>
        <v>2.8665591282915419</v>
      </c>
    </row>
    <row r="341" spans="1:11" ht="20.149999999999999" customHeight="1" x14ac:dyDescent="0.4">
      <c r="H341" s="71">
        <f>H340-H319</f>
        <v>-947680</v>
      </c>
      <c r="I341" s="71">
        <f>I340-I312</f>
        <v>38372750</v>
      </c>
    </row>
    <row r="342" spans="1:11" ht="20.149999999999999" customHeight="1" x14ac:dyDescent="0.4">
      <c r="H342" s="72">
        <f>(H340-H319)/H319</f>
        <v>-5.623519470593541E-2</v>
      </c>
    </row>
    <row r="345" spans="1:11" ht="20.149999999999999" customHeight="1" x14ac:dyDescent="0.4">
      <c r="A345" s="26" t="s">
        <v>55</v>
      </c>
      <c r="B345" s="76" t="s">
        <v>1</v>
      </c>
      <c r="C345" s="76"/>
      <c r="D345" s="76" t="s">
        <v>2</v>
      </c>
      <c r="E345" s="76"/>
      <c r="F345" s="76" t="s">
        <v>3</v>
      </c>
      <c r="G345" s="76"/>
    </row>
    <row r="346" spans="1:11" ht="20.149999999999999" customHeight="1" x14ac:dyDescent="0.4">
      <c r="B346" s="77" t="s">
        <v>4</v>
      </c>
      <c r="C346" s="78"/>
      <c r="D346" s="79" t="s">
        <v>5</v>
      </c>
      <c r="E346" s="80"/>
      <c r="F346" s="88" t="s">
        <v>6</v>
      </c>
      <c r="G346" s="89"/>
    </row>
    <row r="347" spans="1:11" ht="20.149999999999999" customHeight="1" x14ac:dyDescent="0.4">
      <c r="B347" s="5" t="s">
        <v>7</v>
      </c>
      <c r="C347" s="5" t="s">
        <v>8</v>
      </c>
      <c r="D347" s="6" t="s">
        <v>7</v>
      </c>
      <c r="E347" s="6" t="s">
        <v>8</v>
      </c>
      <c r="F347" s="6" t="s">
        <v>7</v>
      </c>
      <c r="G347" s="7" t="s">
        <v>8</v>
      </c>
      <c r="H347" s="7" t="s">
        <v>9</v>
      </c>
      <c r="I347" s="7" t="s">
        <v>10</v>
      </c>
      <c r="J347" s="52" t="s">
        <v>42</v>
      </c>
      <c r="K347" s="7" t="s">
        <v>43</v>
      </c>
    </row>
    <row r="348" spans="1:11" ht="20.149999999999999" customHeight="1" x14ac:dyDescent="0.4">
      <c r="A348" s="8" t="s">
        <v>11</v>
      </c>
      <c r="B348" s="9">
        <v>925600</v>
      </c>
      <c r="C348" s="10">
        <v>0</v>
      </c>
      <c r="D348" s="9">
        <v>326600</v>
      </c>
      <c r="E348" s="10">
        <v>891677</v>
      </c>
      <c r="F348" s="9">
        <v>348800</v>
      </c>
      <c r="G348" s="9">
        <v>921058</v>
      </c>
      <c r="H348" s="9">
        <f>SUM(B348,D348,F348)</f>
        <v>1601000</v>
      </c>
      <c r="I348" s="11">
        <f t="shared" ref="I348:I359" si="47">SUM(C348,E348,G348)</f>
        <v>1812735</v>
      </c>
      <c r="J348" s="27">
        <f>I348/H348</f>
        <v>1.1322517176764522</v>
      </c>
      <c r="K348" s="53"/>
    </row>
    <row r="349" spans="1:11" ht="20.149999999999999" customHeight="1" x14ac:dyDescent="0.4">
      <c r="A349" s="8" t="s">
        <v>12</v>
      </c>
      <c r="B349" s="36">
        <v>753600</v>
      </c>
      <c r="C349" s="38">
        <v>1839527</v>
      </c>
      <c r="D349" s="58">
        <v>275400</v>
      </c>
      <c r="E349" s="38">
        <v>752089</v>
      </c>
      <c r="F349" s="36">
        <v>302600</v>
      </c>
      <c r="G349" s="38">
        <v>787270</v>
      </c>
      <c r="H349" s="9">
        <f>SUM(B349,D349,F349)</f>
        <v>1331600</v>
      </c>
      <c r="I349" s="11">
        <f t="shared" si="47"/>
        <v>3378886</v>
      </c>
      <c r="J349" s="27">
        <f t="shared" ref="J349:J361" si="48">I349/H349</f>
        <v>2.5374632021628116</v>
      </c>
      <c r="K349" s="83">
        <f>AVERAGE(J349:J350)</f>
        <v>2.6787400233161054</v>
      </c>
    </row>
    <row r="350" spans="1:11" ht="20.149999999999999" customHeight="1" x14ac:dyDescent="0.4">
      <c r="A350" s="8" t="s">
        <v>13</v>
      </c>
      <c r="B350" s="9">
        <v>594000</v>
      </c>
      <c r="C350" s="10">
        <v>1733855</v>
      </c>
      <c r="D350" s="9">
        <v>240800</v>
      </c>
      <c r="E350" s="48">
        <v>656530</v>
      </c>
      <c r="F350" s="9">
        <v>233800</v>
      </c>
      <c r="G350" s="10">
        <v>623085</v>
      </c>
      <c r="H350" s="9">
        <f>SUM(B350,D350,F350)</f>
        <v>1068600</v>
      </c>
      <c r="I350" s="11">
        <f t="shared" si="47"/>
        <v>3013470</v>
      </c>
      <c r="J350" s="27">
        <f t="shared" si="48"/>
        <v>2.8200168444693992</v>
      </c>
      <c r="K350" s="84"/>
    </row>
    <row r="351" spans="1:11" ht="20.149999999999999" customHeight="1" x14ac:dyDescent="0.4">
      <c r="A351" s="8" t="s">
        <v>14</v>
      </c>
      <c r="B351" s="9">
        <v>976000</v>
      </c>
      <c r="C351" s="10">
        <v>2663937</v>
      </c>
      <c r="D351" s="12">
        <v>356800</v>
      </c>
      <c r="E351" s="10">
        <v>956404</v>
      </c>
      <c r="F351" s="9">
        <v>376200</v>
      </c>
      <c r="G351" s="9">
        <v>977482</v>
      </c>
      <c r="H351" s="9">
        <f>SUM(B351,D351,F351)</f>
        <v>1709000</v>
      </c>
      <c r="I351" s="11">
        <f t="shared" si="47"/>
        <v>4597823</v>
      </c>
      <c r="J351" s="27">
        <f t="shared" si="48"/>
        <v>2.6903586892919837</v>
      </c>
      <c r="K351" s="83">
        <f>AVERAGE(J351:J352)</f>
        <v>2.6800817530979568</v>
      </c>
    </row>
    <row r="352" spans="1:11" ht="20.149999999999999" customHeight="1" x14ac:dyDescent="0.4">
      <c r="A352" s="8" t="s">
        <v>15</v>
      </c>
      <c r="B352" s="9">
        <v>1000400</v>
      </c>
      <c r="C352" s="10">
        <v>2665316</v>
      </c>
      <c r="D352" s="73">
        <v>382000</v>
      </c>
      <c r="E352" s="10">
        <v>1011406</v>
      </c>
      <c r="F352" s="9">
        <v>404640</v>
      </c>
      <c r="G352" s="9">
        <v>1094326</v>
      </c>
      <c r="H352" s="9">
        <f>SUM(B352,D352,F352)</f>
        <v>1787040</v>
      </c>
      <c r="I352" s="11">
        <f t="shared" si="47"/>
        <v>4771048</v>
      </c>
      <c r="J352" s="27">
        <f t="shared" si="48"/>
        <v>2.6698048169039303</v>
      </c>
      <c r="K352" s="84"/>
    </row>
    <row r="353" spans="1:11" ht="20.149999999999999" customHeight="1" x14ac:dyDescent="0.4">
      <c r="A353" s="8" t="s">
        <v>16</v>
      </c>
      <c r="B353" s="9">
        <v>988200</v>
      </c>
      <c r="C353" s="10">
        <v>2662695</v>
      </c>
      <c r="D353" s="73">
        <v>385200</v>
      </c>
      <c r="E353" s="10">
        <v>1004481</v>
      </c>
      <c r="F353" s="9">
        <v>395872</v>
      </c>
      <c r="G353" s="9">
        <v>1006474</v>
      </c>
      <c r="H353" s="9">
        <f t="shared" ref="H353:H359" si="49">SUM(B353,D353,F353)</f>
        <v>1769272</v>
      </c>
      <c r="I353" s="11">
        <f t="shared" si="47"/>
        <v>4673650</v>
      </c>
      <c r="J353" s="27">
        <f t="shared" si="48"/>
        <v>2.6415667008803623</v>
      </c>
      <c r="K353" s="83">
        <f>AVERAGE(J353:J354)</f>
        <v>3.0054851402187865</v>
      </c>
    </row>
    <row r="354" spans="1:11" ht="20.149999999999999" customHeight="1" x14ac:dyDescent="0.4">
      <c r="A354" s="8" t="s">
        <v>17</v>
      </c>
      <c r="B354" s="9">
        <v>1129200</v>
      </c>
      <c r="C354" s="13">
        <v>3899378</v>
      </c>
      <c r="D354" s="12">
        <v>406200</v>
      </c>
      <c r="E354" s="10">
        <v>1316486</v>
      </c>
      <c r="F354" s="9">
        <v>397800</v>
      </c>
      <c r="G354" s="9">
        <v>1297867</v>
      </c>
      <c r="H354" s="9">
        <f t="shared" si="49"/>
        <v>1933200</v>
      </c>
      <c r="I354" s="11">
        <f t="shared" si="47"/>
        <v>6513731</v>
      </c>
      <c r="J354" s="27">
        <f t="shared" si="48"/>
        <v>3.3694035795572108</v>
      </c>
      <c r="K354" s="84"/>
    </row>
    <row r="355" spans="1:11" ht="20.149999999999999" customHeight="1" x14ac:dyDescent="0.4">
      <c r="A355" s="8" t="s">
        <v>18</v>
      </c>
      <c r="B355" s="9">
        <v>977816</v>
      </c>
      <c r="C355" s="10">
        <v>3785963</v>
      </c>
      <c r="D355" s="66">
        <v>355800</v>
      </c>
      <c r="E355" s="48">
        <v>1320842</v>
      </c>
      <c r="F355" s="73">
        <v>414788</v>
      </c>
      <c r="G355" s="10">
        <v>1474108</v>
      </c>
      <c r="H355" s="9">
        <f t="shared" si="49"/>
        <v>1748404</v>
      </c>
      <c r="I355" s="11">
        <f t="shared" si="47"/>
        <v>6580913</v>
      </c>
      <c r="J355" s="27">
        <f t="shared" si="48"/>
        <v>3.7639544407356653</v>
      </c>
      <c r="K355" s="83">
        <f>AVERAGE(J355:J356)</f>
        <v>3.8200695293345479</v>
      </c>
    </row>
    <row r="356" spans="1:11" ht="20.149999999999999" customHeight="1" x14ac:dyDescent="0.4">
      <c r="A356" s="8" t="s">
        <v>19</v>
      </c>
      <c r="B356" s="9">
        <v>997360</v>
      </c>
      <c r="C356" s="10">
        <v>3963838</v>
      </c>
      <c r="D356" s="9">
        <v>376000</v>
      </c>
      <c r="E356" s="10">
        <v>1446918</v>
      </c>
      <c r="F356" s="9">
        <v>413292</v>
      </c>
      <c r="G356" s="9">
        <v>1514637</v>
      </c>
      <c r="H356" s="9">
        <f t="shared" si="49"/>
        <v>1786652</v>
      </c>
      <c r="I356" s="11">
        <f t="shared" si="47"/>
        <v>6925393</v>
      </c>
      <c r="J356" s="27">
        <f t="shared" si="48"/>
        <v>3.8761846179334309</v>
      </c>
      <c r="K356" s="84"/>
    </row>
    <row r="357" spans="1:11" ht="20.149999999999999" customHeight="1" x14ac:dyDescent="0.4">
      <c r="A357" s="8" t="s">
        <v>20</v>
      </c>
      <c r="B357" s="9">
        <v>1254024</v>
      </c>
      <c r="C357" s="10">
        <v>4840119</v>
      </c>
      <c r="D357" s="9">
        <v>483200</v>
      </c>
      <c r="E357" s="10">
        <v>1830793</v>
      </c>
      <c r="F357" s="9">
        <v>475480</v>
      </c>
      <c r="G357" s="9">
        <v>1865314</v>
      </c>
      <c r="H357" s="9">
        <f t="shared" si="49"/>
        <v>2212704</v>
      </c>
      <c r="I357" s="11">
        <f t="shared" si="47"/>
        <v>8536226</v>
      </c>
      <c r="J357" s="27">
        <f t="shared" si="48"/>
        <v>3.8578255383458431</v>
      </c>
      <c r="K357" s="83">
        <f>AVERAGE(J357:J358)</f>
        <v>3.3515502129763908</v>
      </c>
    </row>
    <row r="358" spans="1:11" ht="20.149999999999999" customHeight="1" x14ac:dyDescent="0.4">
      <c r="A358" s="39" t="s">
        <v>21</v>
      </c>
      <c r="B358" s="9">
        <v>1135856</v>
      </c>
      <c r="C358" s="10">
        <v>3121820</v>
      </c>
      <c r="D358" s="12">
        <v>408800</v>
      </c>
      <c r="E358" s="10">
        <v>1211557</v>
      </c>
      <c r="F358" s="9">
        <v>453688</v>
      </c>
      <c r="G358" s="9">
        <v>1352461</v>
      </c>
      <c r="H358" s="40">
        <f t="shared" si="49"/>
        <v>1998344</v>
      </c>
      <c r="I358" s="43">
        <f t="shared" si="47"/>
        <v>5685838</v>
      </c>
      <c r="J358" s="27">
        <f t="shared" si="48"/>
        <v>2.8452748876069385</v>
      </c>
      <c r="K358" s="84"/>
    </row>
    <row r="359" spans="1:11" ht="20.149999999999999" customHeight="1" x14ac:dyDescent="0.4">
      <c r="A359" s="39" t="s">
        <v>22</v>
      </c>
      <c r="B359" s="91">
        <v>974800</v>
      </c>
      <c r="C359" s="92">
        <v>4477616</v>
      </c>
      <c r="D359" s="93">
        <v>348400</v>
      </c>
      <c r="E359" s="92">
        <v>557313</v>
      </c>
      <c r="F359" s="91">
        <v>387200</v>
      </c>
      <c r="G359" s="92">
        <v>666945</v>
      </c>
      <c r="H359" s="40">
        <f t="shared" si="49"/>
        <v>1710400</v>
      </c>
      <c r="I359" s="43">
        <f t="shared" si="47"/>
        <v>5701874</v>
      </c>
      <c r="J359" s="27">
        <f t="shared" si="48"/>
        <v>3.3336494387277829</v>
      </c>
      <c r="K359" s="54"/>
    </row>
    <row r="360" spans="1:11" ht="20.149999999999999" customHeight="1" x14ac:dyDescent="0.4">
      <c r="A360" s="25" t="s">
        <v>23</v>
      </c>
      <c r="B360" s="9">
        <f>SUM(B348:B359)</f>
        <v>11706856</v>
      </c>
      <c r="C360" s="9">
        <f t="shared" ref="C360:I360" si="50">SUM(C348:C359)</f>
        <v>35654064</v>
      </c>
      <c r="D360" s="9">
        <f t="shared" si="50"/>
        <v>4345200</v>
      </c>
      <c r="E360" s="9">
        <f t="shared" si="50"/>
        <v>12956496</v>
      </c>
      <c r="F360" s="90">
        <f t="shared" si="50"/>
        <v>4604160</v>
      </c>
      <c r="G360" s="90">
        <f t="shared" si="50"/>
        <v>13581027</v>
      </c>
      <c r="H360" s="9">
        <f t="shared" si="50"/>
        <v>20656216</v>
      </c>
      <c r="I360" s="9">
        <f t="shared" si="50"/>
        <v>62191587</v>
      </c>
      <c r="J360" s="27">
        <f t="shared" si="48"/>
        <v>3.0107928286574852</v>
      </c>
    </row>
    <row r="361" spans="1:11" ht="20.149999999999999" customHeight="1" x14ac:dyDescent="0.4">
      <c r="C361">
        <f>C356/B356</f>
        <v>3.9743302318119835</v>
      </c>
      <c r="E361">
        <f>E356/D356</f>
        <v>3.8481861702127658</v>
      </c>
      <c r="G361">
        <f>G356/F356</f>
        <v>3.6648108359223017</v>
      </c>
      <c r="H361" s="71">
        <f>H360-D360</f>
        <v>16311016</v>
      </c>
      <c r="I361" s="71">
        <f>I360-E360</f>
        <v>49235091</v>
      </c>
      <c r="J361" s="2">
        <f t="shared" si="48"/>
        <v>3.0185177305938513</v>
      </c>
    </row>
    <row r="362" spans="1:11" ht="20.149999999999999" customHeight="1" x14ac:dyDescent="0.4">
      <c r="H362" s="71">
        <f>H361-H340</f>
        <v>406616</v>
      </c>
      <c r="I362" s="71">
        <f>I361-I333</f>
        <v>43682250</v>
      </c>
    </row>
    <row r="363" spans="1:11" ht="20.149999999999999" customHeight="1" x14ac:dyDescent="0.4">
      <c r="H363" s="72">
        <f>(H361-H340)/H340</f>
        <v>2.5566258393903574E-2</v>
      </c>
    </row>
  </sheetData>
  <mergeCells count="181">
    <mergeCell ref="K355:K356"/>
    <mergeCell ref="K357:K358"/>
    <mergeCell ref="B345:C345"/>
    <mergeCell ref="D345:E345"/>
    <mergeCell ref="F345:G345"/>
    <mergeCell ref="B346:C346"/>
    <mergeCell ref="D346:E346"/>
    <mergeCell ref="F346:G346"/>
    <mergeCell ref="K349:K350"/>
    <mergeCell ref="K351:K352"/>
    <mergeCell ref="K353:K354"/>
    <mergeCell ref="K334:K335"/>
    <mergeCell ref="K336:K337"/>
    <mergeCell ref="B325:C325"/>
    <mergeCell ref="D325:E325"/>
    <mergeCell ref="F325:G325"/>
    <mergeCell ref="K328:K329"/>
    <mergeCell ref="K330:K331"/>
    <mergeCell ref="K332:K333"/>
    <mergeCell ref="K307:K308"/>
    <mergeCell ref="K309:K310"/>
    <mergeCell ref="K311:K312"/>
    <mergeCell ref="K313:K314"/>
    <mergeCell ref="K315:K316"/>
    <mergeCell ref="B324:C324"/>
    <mergeCell ref="D324:E324"/>
    <mergeCell ref="F324:G324"/>
    <mergeCell ref="K284:K285"/>
    <mergeCell ref="K286:K287"/>
    <mergeCell ref="B303:C303"/>
    <mergeCell ref="D303:E303"/>
    <mergeCell ref="F303:G303"/>
    <mergeCell ref="B304:C304"/>
    <mergeCell ref="D304:E304"/>
    <mergeCell ref="F304:G304"/>
    <mergeCell ref="B275:C275"/>
    <mergeCell ref="D275:E275"/>
    <mergeCell ref="F275:G275"/>
    <mergeCell ref="K278:K279"/>
    <mergeCell ref="K280:K281"/>
    <mergeCell ref="K282:K283"/>
    <mergeCell ref="K248:K249"/>
    <mergeCell ref="K250:K251"/>
    <mergeCell ref="K252:K253"/>
    <mergeCell ref="K254:K255"/>
    <mergeCell ref="K256:K257"/>
    <mergeCell ref="B274:C274"/>
    <mergeCell ref="D274:E274"/>
    <mergeCell ref="F274:G274"/>
    <mergeCell ref="K224:K225"/>
    <mergeCell ref="K226:K227"/>
    <mergeCell ref="B244:C244"/>
    <mergeCell ref="D244:E244"/>
    <mergeCell ref="F244:G244"/>
    <mergeCell ref="B245:C245"/>
    <mergeCell ref="D245:E245"/>
    <mergeCell ref="F245:G245"/>
    <mergeCell ref="B215:C215"/>
    <mergeCell ref="D215:E215"/>
    <mergeCell ref="F215:G215"/>
    <mergeCell ref="K218:K219"/>
    <mergeCell ref="K220:K221"/>
    <mergeCell ref="K222:K223"/>
    <mergeCell ref="K195:K196"/>
    <mergeCell ref="K197:K198"/>
    <mergeCell ref="K199:K200"/>
    <mergeCell ref="K201:K202"/>
    <mergeCell ref="K203:K204"/>
    <mergeCell ref="B214:C214"/>
    <mergeCell ref="D214:E214"/>
    <mergeCell ref="F214:G214"/>
    <mergeCell ref="K184:K185"/>
    <mergeCell ref="K186:K187"/>
    <mergeCell ref="B191:C191"/>
    <mergeCell ref="D191:E191"/>
    <mergeCell ref="F191:G191"/>
    <mergeCell ref="B192:C192"/>
    <mergeCell ref="D192:E192"/>
    <mergeCell ref="F192:G192"/>
    <mergeCell ref="B175:C175"/>
    <mergeCell ref="D175:E175"/>
    <mergeCell ref="F175:G175"/>
    <mergeCell ref="K178:K179"/>
    <mergeCell ref="K180:K181"/>
    <mergeCell ref="K182:K183"/>
    <mergeCell ref="K159:K160"/>
    <mergeCell ref="K161:K162"/>
    <mergeCell ref="K163:K164"/>
    <mergeCell ref="K165:K166"/>
    <mergeCell ref="K167:K168"/>
    <mergeCell ref="B174:C174"/>
    <mergeCell ref="D174:E174"/>
    <mergeCell ref="F174:G174"/>
    <mergeCell ref="K148:K149"/>
    <mergeCell ref="K150:K151"/>
    <mergeCell ref="B155:C155"/>
    <mergeCell ref="D155:E155"/>
    <mergeCell ref="F155:G155"/>
    <mergeCell ref="B156:C156"/>
    <mergeCell ref="D156:E156"/>
    <mergeCell ref="F156:G156"/>
    <mergeCell ref="B139:C139"/>
    <mergeCell ref="D139:E139"/>
    <mergeCell ref="F139:G139"/>
    <mergeCell ref="K142:K143"/>
    <mergeCell ref="K144:K145"/>
    <mergeCell ref="K146:K147"/>
    <mergeCell ref="K125:K126"/>
    <mergeCell ref="K127:K128"/>
    <mergeCell ref="K129:K130"/>
    <mergeCell ref="K131:K132"/>
    <mergeCell ref="K133:K134"/>
    <mergeCell ref="B138:C138"/>
    <mergeCell ref="D138:E138"/>
    <mergeCell ref="F138:G138"/>
    <mergeCell ref="B118:C118"/>
    <mergeCell ref="D118:E118"/>
    <mergeCell ref="B121:C121"/>
    <mergeCell ref="D121:E121"/>
    <mergeCell ref="F121:G121"/>
    <mergeCell ref="B122:C122"/>
    <mergeCell ref="D122:E122"/>
    <mergeCell ref="F122:G122"/>
    <mergeCell ref="F101:G101"/>
    <mergeCell ref="B102:C102"/>
    <mergeCell ref="D102:E102"/>
    <mergeCell ref="F102:G102"/>
    <mergeCell ref="B117:C117"/>
    <mergeCell ref="D117:E117"/>
    <mergeCell ref="B98:C98"/>
    <mergeCell ref="D98:E98"/>
    <mergeCell ref="B99:C99"/>
    <mergeCell ref="D99:E99"/>
    <mergeCell ref="B101:C101"/>
    <mergeCell ref="D101:E101"/>
    <mergeCell ref="B81:C81"/>
    <mergeCell ref="D81:E81"/>
    <mergeCell ref="B82:C82"/>
    <mergeCell ref="D82:E82"/>
    <mergeCell ref="F82:G82"/>
    <mergeCell ref="B83:C83"/>
    <mergeCell ref="D83:E83"/>
    <mergeCell ref="F83:G83"/>
    <mergeCell ref="F64:G64"/>
    <mergeCell ref="B65:C65"/>
    <mergeCell ref="D65:E65"/>
    <mergeCell ref="F65:G65"/>
    <mergeCell ref="B80:C80"/>
    <mergeCell ref="D80:E80"/>
    <mergeCell ref="B60:C60"/>
    <mergeCell ref="D60:E60"/>
    <mergeCell ref="B61:C61"/>
    <mergeCell ref="D61:E61"/>
    <mergeCell ref="B64:C64"/>
    <mergeCell ref="D64:E64"/>
    <mergeCell ref="B39:C39"/>
    <mergeCell ref="D39:E39"/>
    <mergeCell ref="B44:C44"/>
    <mergeCell ref="D44:E44"/>
    <mergeCell ref="F44:G44"/>
    <mergeCell ref="B45:C45"/>
    <mergeCell ref="D45:E45"/>
    <mergeCell ref="F45:G45"/>
    <mergeCell ref="F22:G22"/>
    <mergeCell ref="B23:C23"/>
    <mergeCell ref="D23:E23"/>
    <mergeCell ref="F23:G23"/>
    <mergeCell ref="B38:C38"/>
    <mergeCell ref="D38:E38"/>
    <mergeCell ref="B18:C18"/>
    <mergeCell ref="D18:E18"/>
    <mergeCell ref="B19:C19"/>
    <mergeCell ref="D19:E19"/>
    <mergeCell ref="B22:C22"/>
    <mergeCell ref="D22:E22"/>
    <mergeCell ref="B2:C2"/>
    <mergeCell ref="D2:E2"/>
    <mergeCell ref="F2:G2"/>
    <mergeCell ref="B3:C3"/>
    <mergeCell ref="D3:E3"/>
    <mergeCell ref="F3:G3"/>
  </mergeCells>
  <phoneticPr fontId="3" type="noConversion"/>
  <pageMargins left="0.75" right="0.75" top="0.13" bottom="0.14000000000000001" header="0.22" footer="0.140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95-111年 (2)</vt:lpstr>
      <vt:lpstr>95-111年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2022-11-23T03:52:54Z</cp:lastPrinted>
  <dcterms:created xsi:type="dcterms:W3CDTF">2021-01-19T02:16:28Z</dcterms:created>
  <dcterms:modified xsi:type="dcterms:W3CDTF">2022-11-23T04:03:22Z</dcterms:modified>
</cp:coreProperties>
</file>